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8" windowWidth="14808" windowHeight="783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Лист1!$A$1:$H$31</definedName>
  </definedNames>
  <calcPr calcId="145621"/>
</workbook>
</file>

<file path=xl/calcChain.xml><?xml version="1.0" encoding="utf-8"?>
<calcChain xmlns="http://schemas.openxmlformats.org/spreadsheetml/2006/main">
  <c r="H20" i="1" l="1"/>
  <c r="H11" i="1"/>
  <c r="H12" i="1"/>
  <c r="H13" i="1"/>
  <c r="H14" i="1"/>
  <c r="H15" i="1"/>
  <c r="H16" i="1"/>
  <c r="H17" i="1"/>
  <c r="H18" i="1"/>
  <c r="H19" i="1"/>
  <c r="H10" i="1"/>
  <c r="G20" i="1"/>
  <c r="G18" i="1"/>
  <c r="G17" i="1"/>
  <c r="G16" i="1"/>
  <c r="G14" i="1"/>
  <c r="G13" i="1"/>
  <c r="G12" i="1"/>
  <c r="G11" i="1"/>
  <c r="G10" i="1"/>
  <c r="F16" i="1"/>
  <c r="F14" i="1"/>
  <c r="G19" i="1"/>
  <c r="F11" i="1"/>
  <c r="F12" i="1"/>
  <c r="F13" i="1"/>
  <c r="F15" i="1"/>
  <c r="F17" i="1"/>
  <c r="F18" i="1"/>
  <c r="F10" i="1"/>
  <c r="D19" i="1"/>
</calcChain>
</file>

<file path=xl/sharedStrings.xml><?xml version="1.0" encoding="utf-8"?>
<sst xmlns="http://schemas.openxmlformats.org/spreadsheetml/2006/main" count="32" uniqueCount="32">
  <si>
    <t>период</t>
  </si>
  <si>
    <t>адрес</t>
  </si>
  <si>
    <t>2012г</t>
  </si>
  <si>
    <t>Отчет о выполнении работ по договору управления многоквартирным домом</t>
  </si>
  <si>
    <t>услуги</t>
  </si>
  <si>
    <t>вывоз мусора</t>
  </si>
  <si>
    <t>дезинсекция и дератизация</t>
  </si>
  <si>
    <t>уборка мест общего пользования</t>
  </si>
  <si>
    <t>управление жилым фондом</t>
  </si>
  <si>
    <t>электроэнергия МОП</t>
  </si>
  <si>
    <t>Итого по дому</t>
  </si>
  <si>
    <t>Капитальный ремонт</t>
  </si>
  <si>
    <t>Генеральный директор</t>
  </si>
  <si>
    <t>ООО "Универсал"</t>
  </si>
  <si>
    <t>___________</t>
  </si>
  <si>
    <t>А.В. Григорьев</t>
  </si>
  <si>
    <t xml:space="preserve">              30л Победы  д.22</t>
  </si>
  <si>
    <t>ХВС, водоотведение</t>
  </si>
  <si>
    <t>дополнительное использование общего имущества</t>
  </si>
  <si>
    <t>аварийно-восстановительные работы, техническое обслуживание</t>
  </si>
  <si>
    <t>внешнее благоустройство, озеленение, уборка придомовой территории</t>
  </si>
  <si>
    <t>высталено населению за текущий период                   2012г</t>
  </si>
  <si>
    <t>оплачено населением за текущий период                2012г</t>
  </si>
  <si>
    <t>долг населения по оплате жилищных услуг за текущий период                      2012г</t>
  </si>
  <si>
    <t>расходы по дому за текущий период              2012г</t>
  </si>
  <si>
    <t>остаток денежных средств             2012г</t>
  </si>
  <si>
    <t>долг населения по оплате на конец               2012г</t>
  </si>
  <si>
    <t>ст.3-ст.4</t>
  </si>
  <si>
    <t>ст.4-ст.6</t>
  </si>
  <si>
    <t>ст.2+ст.5</t>
  </si>
  <si>
    <t>долг населения по оплате за жилищные услуги на начало периода                        за 2011г</t>
  </si>
  <si>
    <t>осуществление контроля, услуги расчетного центра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</si>
</sst>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1"/>
  <sheetViews>
    <sheetView tabSelected="1" zoomScale="89" zoomScaleNormal="89" workbookViewId="0">
      <selection activeCell="H21" sqref="H21"/>
    </sheetView>
  </sheetViews>
  <sheetFormatPr defaultRowHeight="14.4" x14ac:dyDescent="0.3"/>
  <cols>
    <col min="1" max="1" width="31.6640625" customWidth="1"/>
    <col min="2" max="2" width="19.109375" customWidth="1"/>
    <col min="3" max="3" width="17.5546875" customWidth="1"/>
    <col min="4" max="4" width="17.44140625" customWidth="1"/>
    <col min="5" max="5" width="19.109375" customWidth="1"/>
    <col min="6" max="6" width="17.77734375" customWidth="1"/>
    <col min="7" max="7" width="16.6640625" customWidth="1"/>
    <col min="8" max="8" width="16.21875" customWidth="1"/>
  </cols>
  <sheetData>
    <row r="1" spans="1:13" ht="18" x14ac:dyDescent="0.35">
      <c r="A1" s="1" t="s">
        <v>3</v>
      </c>
    </row>
    <row r="3" spans="1:13" ht="18" x14ac:dyDescent="0.35">
      <c r="A3" s="2" t="s">
        <v>0</v>
      </c>
      <c r="D3" s="1" t="s">
        <v>2</v>
      </c>
    </row>
    <row r="5" spans="1:13" ht="18" x14ac:dyDescent="0.35">
      <c r="A5" s="2" t="s">
        <v>1</v>
      </c>
      <c r="C5" s="1" t="s">
        <v>16</v>
      </c>
    </row>
    <row r="7" spans="1:13" ht="85.8" customHeight="1" x14ac:dyDescent="0.3">
      <c r="A7" s="4" t="s">
        <v>4</v>
      </c>
      <c r="B7" s="4" t="s">
        <v>30</v>
      </c>
      <c r="C7" s="4" t="s">
        <v>21</v>
      </c>
      <c r="D7" s="4" t="s">
        <v>22</v>
      </c>
      <c r="E7" s="4" t="s">
        <v>23</v>
      </c>
      <c r="F7" s="4" t="s">
        <v>24</v>
      </c>
      <c r="G7" s="4" t="s">
        <v>25</v>
      </c>
      <c r="H7" s="4" t="s">
        <v>26</v>
      </c>
      <c r="I7" s="3"/>
      <c r="J7" s="3"/>
      <c r="K7" s="3"/>
      <c r="L7" s="3"/>
      <c r="M7" s="3"/>
    </row>
    <row r="8" spans="1:13" x14ac:dyDescent="0.3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3"/>
      <c r="J8" s="3"/>
      <c r="K8" s="3"/>
      <c r="L8" s="3"/>
      <c r="M8" s="3"/>
    </row>
    <row r="9" spans="1:13" x14ac:dyDescent="0.3">
      <c r="A9" s="4"/>
      <c r="B9" s="4"/>
      <c r="C9" s="4"/>
      <c r="D9" s="4"/>
      <c r="E9" s="4" t="s">
        <v>27</v>
      </c>
      <c r="F9" s="4"/>
      <c r="G9" s="4" t="s">
        <v>28</v>
      </c>
      <c r="H9" s="4" t="s">
        <v>29</v>
      </c>
      <c r="I9" s="3"/>
      <c r="J9" s="3"/>
      <c r="K9" s="3"/>
      <c r="L9" s="3"/>
      <c r="M9" s="3"/>
    </row>
    <row r="10" spans="1:13" ht="45.6" customHeight="1" x14ac:dyDescent="0.3">
      <c r="A10" s="11" t="s">
        <v>20</v>
      </c>
      <c r="B10" s="6">
        <v>14050.88</v>
      </c>
      <c r="C10" s="4">
        <v>142832.37</v>
      </c>
      <c r="D10" s="4">
        <v>141404.84</v>
      </c>
      <c r="E10" s="4">
        <v>1426.91</v>
      </c>
      <c r="F10" s="4">
        <f>C10</f>
        <v>142832.37</v>
      </c>
      <c r="G10" s="4">
        <f>D10-F10</f>
        <v>-1427.5299999999988</v>
      </c>
      <c r="H10" s="4">
        <f>B10+E10</f>
        <v>15477.789999999999</v>
      </c>
      <c r="I10" s="3"/>
      <c r="J10" s="3"/>
      <c r="K10" s="3"/>
      <c r="L10" s="3"/>
      <c r="M10" s="3"/>
    </row>
    <row r="11" spans="1:13" ht="30" customHeight="1" x14ac:dyDescent="0.3">
      <c r="A11" s="11" t="s">
        <v>5</v>
      </c>
      <c r="B11" s="4">
        <v>7002.26</v>
      </c>
      <c r="C11" s="4">
        <v>71163.83</v>
      </c>
      <c r="D11" s="4">
        <v>70453.070000000007</v>
      </c>
      <c r="E11" s="4">
        <v>710.75</v>
      </c>
      <c r="F11" s="4">
        <f t="shared" ref="F11:F18" si="0">C11</f>
        <v>71163.83</v>
      </c>
      <c r="G11" s="4">
        <f>D11-F11</f>
        <v>-710.75999999999476</v>
      </c>
      <c r="H11" s="4">
        <f t="shared" ref="H11:H19" si="1">B11+E11</f>
        <v>7713.01</v>
      </c>
      <c r="I11" s="3"/>
      <c r="J11" s="3"/>
      <c r="K11" s="3"/>
      <c r="L11" s="3"/>
      <c r="M11" s="3"/>
    </row>
    <row r="12" spans="1:13" ht="34.200000000000003" customHeight="1" x14ac:dyDescent="0.3">
      <c r="A12" s="11" t="s">
        <v>6</v>
      </c>
      <c r="B12" s="4">
        <v>496.78</v>
      </c>
      <c r="C12" s="4">
        <v>5047.08</v>
      </c>
      <c r="D12" s="4">
        <v>4996.5600000000004</v>
      </c>
      <c r="E12" s="4">
        <v>50.52</v>
      </c>
      <c r="F12" s="4">
        <f t="shared" si="0"/>
        <v>5047.08</v>
      </c>
      <c r="G12" s="4">
        <f>D12-F12</f>
        <v>-50.519999999999527</v>
      </c>
      <c r="H12" s="4">
        <f t="shared" si="1"/>
        <v>547.29999999999995</v>
      </c>
      <c r="I12" s="3"/>
      <c r="J12" s="3"/>
      <c r="K12" s="3"/>
      <c r="L12" s="3"/>
      <c r="M12" s="3"/>
    </row>
    <row r="13" spans="1:13" ht="45.6" customHeight="1" x14ac:dyDescent="0.3">
      <c r="A13" s="11" t="s">
        <v>19</v>
      </c>
      <c r="B13" s="4">
        <v>25316.65</v>
      </c>
      <c r="C13" s="4">
        <v>257401.08</v>
      </c>
      <c r="D13" s="4">
        <v>254835.49</v>
      </c>
      <c r="E13" s="4">
        <v>2565.59</v>
      </c>
      <c r="F13" s="4">
        <f t="shared" si="0"/>
        <v>257401.08</v>
      </c>
      <c r="G13" s="4">
        <f>D13-F13</f>
        <v>-2565.5899999999965</v>
      </c>
      <c r="H13" s="4">
        <f t="shared" si="1"/>
        <v>27882.240000000002</v>
      </c>
      <c r="I13" s="3"/>
      <c r="J13" s="3"/>
      <c r="K13" s="3"/>
      <c r="L13" s="3"/>
      <c r="M13" s="3"/>
    </row>
    <row r="14" spans="1:13" ht="30.6" customHeight="1" x14ac:dyDescent="0.3">
      <c r="A14" s="11" t="s">
        <v>7</v>
      </c>
      <c r="B14" s="4">
        <v>12561.07</v>
      </c>
      <c r="C14" s="4">
        <v>127961.12</v>
      </c>
      <c r="D14" s="4">
        <v>126415.39</v>
      </c>
      <c r="E14" s="4">
        <v>1275.73</v>
      </c>
      <c r="F14" s="4">
        <f>C14</f>
        <v>127961.12</v>
      </c>
      <c r="G14" s="4">
        <f>D14-F14</f>
        <v>-1545.7299999999959</v>
      </c>
      <c r="H14" s="4">
        <f t="shared" si="1"/>
        <v>13836.8</v>
      </c>
      <c r="I14" s="3"/>
      <c r="J14" s="3"/>
      <c r="K14" s="3"/>
      <c r="L14" s="3"/>
      <c r="M14" s="3"/>
    </row>
    <row r="15" spans="1:13" ht="23.4" customHeight="1" x14ac:dyDescent="0.3">
      <c r="A15" s="11" t="s">
        <v>8</v>
      </c>
      <c r="B15" s="7">
        <v>0</v>
      </c>
      <c r="C15" s="4">
        <v>0</v>
      </c>
      <c r="D15" s="4">
        <v>5537.29</v>
      </c>
      <c r="E15" s="4">
        <v>-5537.29</v>
      </c>
      <c r="F15" s="4">
        <f t="shared" si="0"/>
        <v>0</v>
      </c>
      <c r="G15" s="4">
        <v>5537.29</v>
      </c>
      <c r="H15" s="4">
        <f t="shared" si="1"/>
        <v>-5537.29</v>
      </c>
      <c r="I15" s="3"/>
      <c r="J15" s="3"/>
      <c r="K15" s="3"/>
      <c r="L15" s="3"/>
      <c r="M15" s="3"/>
    </row>
    <row r="16" spans="1:13" ht="33.6" customHeight="1" x14ac:dyDescent="0.3">
      <c r="A16" s="11" t="s">
        <v>31</v>
      </c>
      <c r="B16" s="4">
        <v>5511.09</v>
      </c>
      <c r="C16" s="4">
        <v>34837.440000000002</v>
      </c>
      <c r="D16" s="4">
        <v>29564.77</v>
      </c>
      <c r="E16" s="4">
        <v>5272.67</v>
      </c>
      <c r="F16" s="4">
        <f>800462.65-F10-F11-F12-F13-F14-F17-F18</f>
        <v>104987.60000000017</v>
      </c>
      <c r="G16" s="4">
        <f>C16-F16</f>
        <v>-70150.160000000164</v>
      </c>
      <c r="H16" s="4">
        <f t="shared" si="1"/>
        <v>10783.76</v>
      </c>
      <c r="I16" s="3"/>
      <c r="J16" s="3"/>
      <c r="K16" s="3"/>
      <c r="L16" s="3"/>
      <c r="M16" s="3"/>
    </row>
    <row r="17" spans="1:13" ht="25.2" customHeight="1" x14ac:dyDescent="0.3">
      <c r="A17" s="11" t="s">
        <v>9</v>
      </c>
      <c r="B17" s="4">
        <v>248.94</v>
      </c>
      <c r="C17" s="4">
        <v>4839.46</v>
      </c>
      <c r="D17" s="4">
        <v>3033.1</v>
      </c>
      <c r="E17" s="4">
        <v>1806.35</v>
      </c>
      <c r="F17" s="4">
        <f t="shared" si="0"/>
        <v>4839.46</v>
      </c>
      <c r="G17" s="4">
        <f>D17-F17</f>
        <v>-1806.3600000000001</v>
      </c>
      <c r="H17" s="4">
        <f t="shared" si="1"/>
        <v>2055.29</v>
      </c>
      <c r="I17" s="3"/>
      <c r="J17" s="3"/>
      <c r="K17" s="3"/>
      <c r="L17" s="3"/>
      <c r="M17" s="3"/>
    </row>
    <row r="18" spans="1:13" ht="22.2" customHeight="1" x14ac:dyDescent="0.3">
      <c r="A18" s="11" t="s">
        <v>17</v>
      </c>
      <c r="B18" s="4">
        <v>57577.04</v>
      </c>
      <c r="C18" s="4">
        <v>86230.11</v>
      </c>
      <c r="D18" s="4">
        <v>133509.03</v>
      </c>
      <c r="E18" s="4">
        <v>-47278.92</v>
      </c>
      <c r="F18" s="4">
        <f t="shared" si="0"/>
        <v>86230.11</v>
      </c>
      <c r="G18" s="4">
        <f>D18-F18</f>
        <v>47278.92</v>
      </c>
      <c r="H18" s="4">
        <f t="shared" si="1"/>
        <v>10298.120000000003</v>
      </c>
      <c r="I18" s="3"/>
      <c r="J18" s="3"/>
      <c r="K18" s="3"/>
      <c r="L18" s="3"/>
      <c r="M18" s="3"/>
    </row>
    <row r="19" spans="1:13" ht="46.8" x14ac:dyDescent="0.3">
      <c r="A19" s="12" t="s">
        <v>18</v>
      </c>
      <c r="B19" s="4"/>
      <c r="C19" s="4">
        <v>11701</v>
      </c>
      <c r="D19" s="4">
        <f>C19</f>
        <v>11701</v>
      </c>
      <c r="E19" s="4"/>
      <c r="F19" s="4"/>
      <c r="G19" s="4">
        <f>D19</f>
        <v>11701</v>
      </c>
      <c r="H19" s="4">
        <f t="shared" si="1"/>
        <v>0</v>
      </c>
      <c r="I19" s="3"/>
      <c r="J19" s="3"/>
      <c r="K19" s="3"/>
      <c r="L19" s="3"/>
      <c r="M19" s="3"/>
    </row>
    <row r="20" spans="1:13" ht="20.399999999999999" customHeight="1" x14ac:dyDescent="0.3">
      <c r="A20" s="5" t="s">
        <v>10</v>
      </c>
      <c r="B20" s="4">
        <v>122515.74</v>
      </c>
      <c r="C20" s="4">
        <v>730312.49</v>
      </c>
      <c r="D20" s="4">
        <v>769749.54</v>
      </c>
      <c r="E20" s="4">
        <v>-39707.69</v>
      </c>
      <c r="F20" s="4">
        <v>800462.65</v>
      </c>
      <c r="G20" s="4">
        <f>SUM(G10:G19)</f>
        <v>-13739.440000000148</v>
      </c>
      <c r="H20" s="4">
        <f>SUM(H10:H19)</f>
        <v>83057.01999999999</v>
      </c>
      <c r="I20" s="3"/>
      <c r="J20" s="3"/>
      <c r="K20" s="3"/>
      <c r="L20" s="3"/>
      <c r="M20" s="3"/>
    </row>
    <row r="21" spans="1:1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">
      <c r="A22" s="4" t="s">
        <v>11</v>
      </c>
      <c r="B22" s="4"/>
      <c r="C22" s="4"/>
      <c r="D22" s="4"/>
      <c r="E22" s="4"/>
      <c r="F22" s="4"/>
      <c r="G22" s="4"/>
      <c r="H22" s="4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D26" s="3"/>
      <c r="F26" s="3"/>
      <c r="G26" s="3"/>
      <c r="H26" s="3"/>
      <c r="I26" s="3"/>
      <c r="J26" s="3"/>
      <c r="K26" s="3"/>
      <c r="L26" s="3"/>
      <c r="M26" s="3"/>
    </row>
    <row r="27" spans="1:13" ht="18" x14ac:dyDescent="0.3">
      <c r="A27" s="10" t="s">
        <v>12</v>
      </c>
      <c r="B27" s="1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x14ac:dyDescent="0.3">
      <c r="A28" s="10" t="s">
        <v>13</v>
      </c>
      <c r="B28" s="9"/>
      <c r="C28" s="3" t="s">
        <v>14</v>
      </c>
      <c r="D28" s="3"/>
      <c r="E28" s="8" t="s">
        <v>15</v>
      </c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D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4">
        <v>800462.65</v>
      </c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7" x14ac:dyDescent="0.3">
      <c r="A449" s="3"/>
      <c r="B449" s="3"/>
      <c r="C449" s="3"/>
      <c r="D449" s="3"/>
      <c r="E449" s="3"/>
      <c r="F449" s="3"/>
      <c r="G449" s="3"/>
    </row>
    <row r="450" spans="1:7" x14ac:dyDescent="0.3">
      <c r="A450" s="3"/>
      <c r="B450" s="3"/>
      <c r="C450" s="3"/>
      <c r="D450" s="3"/>
      <c r="E450" s="3"/>
      <c r="F450" s="3"/>
      <c r="G450" s="3"/>
    </row>
    <row r="451" spans="1:7" x14ac:dyDescent="0.3">
      <c r="C451" s="3"/>
      <c r="D451" s="3"/>
      <c r="E451" s="3"/>
      <c r="F451" s="3"/>
      <c r="G451" s="3"/>
    </row>
  </sheetData>
  <mergeCells count="2">
    <mergeCell ref="A27:B27"/>
    <mergeCell ref="A28:B28"/>
  </mergeCells>
  <pageMargins left="0.7" right="0.7" top="0.75" bottom="0.75" header="0.3" footer="0.3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2013-05-15T12:07:35Z</dcterms:modified>
</cp:coreProperties>
</file>