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C19" i="1"/>
  <c r="D19" i="1"/>
  <c r="G19" i="1" s="1"/>
  <c r="G11" i="1"/>
  <c r="G12" i="1"/>
  <c r="G13" i="1"/>
  <c r="G14" i="1"/>
  <c r="G15" i="1"/>
  <c r="G16" i="1"/>
  <c r="G17" i="1"/>
  <c r="G18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0" i="1"/>
  <c r="D18" i="1"/>
  <c r="E19" i="1" l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<sst xmlns="http://schemas.openxmlformats.org/spreadsheetml/2006/main" count="31" uniqueCount="31">
  <si>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</si>
  <si>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</si>
  <si>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</si>
  <si>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</si>
  <si>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</si>
  <si>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</si>
  <si>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</si>
  <si>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</si>
  <si>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</si>
  <si>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</si>
  <si>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</si>
  <si>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</si>
  <si>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</si>
  <si>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</si>
  <si>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</si>
  <si>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</si>
  <si>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 Таллинская д.5</t>
  </si>
  <si>
    <t>дополнительное использование общего имущества</t>
  </si>
  <si>
    <t>ТО и содержание лифтового оборудования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</si>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</sst>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B2" workbookViewId="0">
      <selection activeCell="C5" sqref="C5"/>
    </sheetView>
  </sheetViews>
  <sheetFormatPr defaultRowHeight="14.4" x14ac:dyDescent="0.3"/>
  <cols>
    <col min="1" max="1" width="36.5546875" customWidth="1"/>
    <col min="2" max="2" width="18.21875" customWidth="1"/>
    <col min="3" max="3" width="19.5546875" customWidth="1"/>
    <col min="4" max="5" width="19" customWidth="1"/>
    <col min="6" max="6" width="18.77734375" customWidth="1"/>
    <col min="7" max="7" width="17.77734375" customWidth="1"/>
    <col min="8" max="8" width="17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6" t="s">
        <v>4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26</v>
      </c>
      <c r="F9" s="4"/>
      <c r="G9" s="4" t="s">
        <v>27</v>
      </c>
      <c r="H9" s="4" t="s">
        <v>28</v>
      </c>
      <c r="I9" s="3"/>
      <c r="J9" s="3"/>
      <c r="K9" s="3"/>
      <c r="L9" s="3"/>
      <c r="M9" s="3"/>
    </row>
    <row r="10" spans="1:13" ht="49.2" customHeight="1" x14ac:dyDescent="0.3">
      <c r="A10" s="6" t="s">
        <v>5</v>
      </c>
      <c r="B10" s="5">
        <v>2004.4</v>
      </c>
      <c r="C10" s="4">
        <v>200448.95</v>
      </c>
      <c r="D10" s="4">
        <v>196099.08</v>
      </c>
      <c r="E10" s="4">
        <f>C10-D10</f>
        <v>4349.8700000000244</v>
      </c>
      <c r="F10" s="4">
        <f>C10</f>
        <v>200448.95</v>
      </c>
      <c r="G10" s="4">
        <f>D10-F10</f>
        <v>-4349.8700000000244</v>
      </c>
      <c r="H10" s="4">
        <f>B10+E10</f>
        <v>6354.2700000000241</v>
      </c>
      <c r="I10" s="3"/>
      <c r="J10" s="3"/>
      <c r="K10" s="3"/>
      <c r="L10" s="3"/>
      <c r="M10" s="3"/>
    </row>
    <row r="11" spans="1:13" ht="30" customHeight="1" x14ac:dyDescent="0.3">
      <c r="A11" s="6" t="s">
        <v>6</v>
      </c>
      <c r="B11" s="4">
        <v>2145.48</v>
      </c>
      <c r="C11" s="4">
        <v>92410.37</v>
      </c>
      <c r="D11" s="4">
        <v>90410.37</v>
      </c>
      <c r="E11" s="4">
        <f t="shared" ref="E11:E19" si="0">C11-D11</f>
        <v>2000</v>
      </c>
      <c r="F11" s="4">
        <f t="shared" ref="F11:F17" si="1">C11</f>
        <v>92410.37</v>
      </c>
      <c r="G11" s="4">
        <f t="shared" ref="G11:G19" si="2">D11-F11</f>
        <v>-2000</v>
      </c>
      <c r="H11" s="4">
        <f t="shared" ref="H11:H19" si="3">B11+E11</f>
        <v>4145.4799999999996</v>
      </c>
      <c r="I11" s="3"/>
      <c r="J11" s="3"/>
      <c r="K11" s="3"/>
      <c r="L11" s="3"/>
      <c r="M11" s="3"/>
    </row>
    <row r="12" spans="1:13" ht="17.399999999999999" x14ac:dyDescent="0.3">
      <c r="A12" s="6" t="s">
        <v>7</v>
      </c>
      <c r="B12" s="4">
        <v>150.21</v>
      </c>
      <c r="C12" s="4">
        <v>8833.34</v>
      </c>
      <c r="D12" s="4">
        <v>8637.34</v>
      </c>
      <c r="E12" s="4">
        <f t="shared" si="0"/>
        <v>196</v>
      </c>
      <c r="F12" s="4">
        <f t="shared" si="1"/>
        <v>8833.34</v>
      </c>
      <c r="G12" s="4">
        <f t="shared" si="2"/>
        <v>-196</v>
      </c>
      <c r="H12" s="4">
        <f t="shared" si="3"/>
        <v>346.21000000000004</v>
      </c>
      <c r="I12" s="3"/>
      <c r="J12" s="3"/>
      <c r="K12" s="3"/>
      <c r="L12" s="3"/>
      <c r="M12" s="3"/>
    </row>
    <row r="13" spans="1:13" ht="49.2" customHeight="1" x14ac:dyDescent="0.3">
      <c r="A13" s="6" t="s">
        <v>29</v>
      </c>
      <c r="B13" s="4">
        <v>13127.41</v>
      </c>
      <c r="C13" s="4">
        <v>444385.15</v>
      </c>
      <c r="D13" s="4">
        <v>434275.02</v>
      </c>
      <c r="E13" s="4">
        <f t="shared" si="0"/>
        <v>10110.130000000005</v>
      </c>
      <c r="F13" s="4">
        <f t="shared" si="1"/>
        <v>444385.15</v>
      </c>
      <c r="G13" s="4">
        <f t="shared" si="2"/>
        <v>-10110.130000000005</v>
      </c>
      <c r="H13" s="4">
        <f t="shared" si="3"/>
        <v>23237.540000000005</v>
      </c>
      <c r="I13" s="3"/>
      <c r="J13" s="3"/>
      <c r="K13" s="3"/>
      <c r="L13" s="3"/>
      <c r="M13" s="3"/>
    </row>
    <row r="14" spans="1:13" ht="30.6" customHeight="1" x14ac:dyDescent="0.3">
      <c r="A14" s="6" t="s">
        <v>8</v>
      </c>
      <c r="B14" s="4">
        <v>3326.12</v>
      </c>
      <c r="C14" s="4">
        <v>186859.2</v>
      </c>
      <c r="D14" s="4">
        <v>182670.3</v>
      </c>
      <c r="E14" s="4">
        <f t="shared" si="0"/>
        <v>4188.9000000000233</v>
      </c>
      <c r="F14" s="4">
        <f t="shared" si="1"/>
        <v>186859.2</v>
      </c>
      <c r="G14" s="4">
        <f t="shared" si="2"/>
        <v>-4188.9000000000233</v>
      </c>
      <c r="H14" s="4">
        <f t="shared" si="3"/>
        <v>7515.0200000000232</v>
      </c>
      <c r="I14" s="3"/>
      <c r="J14" s="3"/>
      <c r="K14" s="3"/>
      <c r="L14" s="3"/>
      <c r="M14" s="3"/>
    </row>
    <row r="15" spans="1:13" ht="34.799999999999997" x14ac:dyDescent="0.3">
      <c r="A15" s="6" t="s">
        <v>30</v>
      </c>
      <c r="B15" s="4">
        <v>1285.2</v>
      </c>
      <c r="C15" s="4">
        <v>81538.559999999998</v>
      </c>
      <c r="D15" s="4">
        <v>79726.22</v>
      </c>
      <c r="E15" s="4">
        <f t="shared" si="0"/>
        <v>1812.3399999999965</v>
      </c>
      <c r="F15" s="4">
        <f>1519741.56-F10-F11-F12-F13-F14-F17-F16</f>
        <v>313228.15000000002</v>
      </c>
      <c r="G15" s="4">
        <f t="shared" si="2"/>
        <v>-233501.93000000002</v>
      </c>
      <c r="H15" s="4">
        <f t="shared" si="3"/>
        <v>3097.5399999999963</v>
      </c>
      <c r="I15" s="3"/>
      <c r="J15" s="3"/>
      <c r="K15" s="3"/>
      <c r="L15" s="3"/>
      <c r="M15" s="3"/>
    </row>
    <row r="16" spans="1:13" ht="39.6" customHeight="1" x14ac:dyDescent="0.3">
      <c r="A16" s="6" t="s">
        <v>18</v>
      </c>
      <c r="B16" s="4">
        <v>7311.5</v>
      </c>
      <c r="C16" s="4">
        <v>220038.64</v>
      </c>
      <c r="D16" s="4">
        <v>214142.9</v>
      </c>
      <c r="E16" s="4">
        <f t="shared" si="0"/>
        <v>5895.7400000000198</v>
      </c>
      <c r="F16" s="4">
        <f t="shared" si="1"/>
        <v>220038.64</v>
      </c>
      <c r="G16" s="4">
        <f t="shared" si="2"/>
        <v>-5895.7400000000198</v>
      </c>
      <c r="H16" s="4">
        <f t="shared" si="3"/>
        <v>13207.24000000002</v>
      </c>
      <c r="I16" s="3"/>
      <c r="J16" s="3"/>
      <c r="K16" s="3"/>
      <c r="L16" s="3"/>
      <c r="M16" s="3"/>
    </row>
    <row r="17" spans="1:13" ht="30" customHeight="1" x14ac:dyDescent="0.3">
      <c r="A17" s="6" t="s">
        <v>9</v>
      </c>
      <c r="B17" s="4">
        <v>1690.64</v>
      </c>
      <c r="C17" s="4">
        <v>53537.760000000002</v>
      </c>
      <c r="D17" s="4">
        <v>52771.28</v>
      </c>
      <c r="E17" s="4">
        <f t="shared" si="0"/>
        <v>766.4800000000032</v>
      </c>
      <c r="F17" s="4">
        <f t="shared" si="1"/>
        <v>53537.760000000002</v>
      </c>
      <c r="G17" s="4">
        <f t="shared" si="2"/>
        <v>-766.4800000000032</v>
      </c>
      <c r="H17" s="4">
        <f t="shared" si="3"/>
        <v>2457.1200000000035</v>
      </c>
      <c r="I17" s="3"/>
      <c r="J17" s="3"/>
      <c r="K17" s="3"/>
      <c r="L17" s="3"/>
      <c r="M17" s="3"/>
    </row>
    <row r="18" spans="1:13" ht="34.799999999999997" x14ac:dyDescent="0.3">
      <c r="A18" s="6" t="s">
        <v>17</v>
      </c>
      <c r="B18" s="4"/>
      <c r="C18" s="4">
        <v>11294</v>
      </c>
      <c r="D18" s="4">
        <f>C18</f>
        <v>11294</v>
      </c>
      <c r="E18" s="4">
        <f t="shared" si="0"/>
        <v>0</v>
      </c>
      <c r="F18" s="4">
        <v>0</v>
      </c>
      <c r="G18" s="4">
        <f t="shared" si="2"/>
        <v>11294</v>
      </c>
      <c r="H18" s="4">
        <f t="shared" si="3"/>
        <v>0</v>
      </c>
      <c r="I18" s="3"/>
      <c r="J18" s="3"/>
      <c r="K18" s="3"/>
      <c r="L18" s="3"/>
      <c r="M18" s="3"/>
    </row>
    <row r="19" spans="1:13" x14ac:dyDescent="0.3">
      <c r="A19" s="7" t="s">
        <v>10</v>
      </c>
      <c r="B19" s="4">
        <v>31040.97</v>
      </c>
      <c r="C19" s="4">
        <f>SUM(C10:C18)</f>
        <v>1299345.97</v>
      </c>
      <c r="D19" s="4">
        <f>SUM(D10:D18)</f>
        <v>1270026.51</v>
      </c>
      <c r="E19" s="4">
        <f t="shared" si="0"/>
        <v>29319.459999999963</v>
      </c>
      <c r="F19" s="4">
        <v>1519741.56</v>
      </c>
      <c r="G19" s="4">
        <f t="shared" si="2"/>
        <v>-249715.05000000005</v>
      </c>
      <c r="H19" s="4">
        <f t="shared" si="3"/>
        <v>60360.429999999964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>
        <v>27424.84</v>
      </c>
      <c r="D21" s="4">
        <v>21108.51</v>
      </c>
      <c r="E21" s="4">
        <v>6316.32</v>
      </c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x14ac:dyDescent="0.3">
      <c r="A27" s="8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8" t="s">
        <v>13</v>
      </c>
      <c r="B28" s="3"/>
      <c r="C28" s="3" t="s">
        <v>14</v>
      </c>
      <c r="D28" s="3"/>
      <c r="E28" s="8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2013-06-03T08:16:22Z</dcterms:modified>
</cp:coreProperties>
</file>