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10" i="1"/>
  <c r="G11" i="1"/>
  <c r="G12" i="1"/>
  <c r="G13" i="1"/>
  <c r="G14" i="1"/>
  <c r="G15" i="1"/>
  <c r="G16" i="1"/>
  <c r="G17" i="1"/>
  <c r="G18" i="1"/>
  <c r="G19" i="1"/>
  <c r="G10" i="1"/>
  <c r="F15" i="1"/>
  <c r="F11" i="1"/>
  <c r="F12" i="1"/>
  <c r="F13" i="1"/>
  <c r="F14" i="1"/>
  <c r="F16" i="1"/>
  <c r="F17" i="1"/>
  <c r="F10" i="1"/>
  <c r="E11" i="1"/>
  <c r="E12" i="1"/>
  <c r="E13" i="1"/>
  <c r="E14" i="1"/>
  <c r="E15" i="1"/>
  <c r="E16" i="1"/>
  <c r="E17" i="1"/>
  <c r="E18" i="1"/>
  <c r="E19" i="1"/>
  <c r="E10" i="1"/>
  <c r="C19" i="1"/>
  <c r="D19" i="1"/>
  <c r="D18" i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<sst xmlns="http://schemas.openxmlformats.org/spreadsheetml/2006/main" count="31" uniqueCount="31">
  <si>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</si>
  <si>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</si>
  <si>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</si>
  <si>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</si>
  <si>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</si>
  <si>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</si>
  <si>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</si>
  <si>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</si>
  <si>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</si>
  <si>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</si>
  <si>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</si>
  <si>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</si>
  <si>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</si>
  <si>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</si>
  <si>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</si>
  <si>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</si>
  <si>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  Стахановцев д.2</t>
  </si>
  <si>
    <t>дополнительное использование общего имущества</t>
  </si>
  <si>
    <t>ТО и содержание лифтового оборудования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</si>
  <si>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</si>
  <si>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</si>
  <si>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</si>
  <si>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</si>
  <si>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</si>
  <si>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</si>
  <si>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</si>
  <si>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</si>
  <si>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</si>
  <si>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</si>
  <si>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аварийно-восстановительные работы, техническое обслуживание</t>
  </si>
  <si>
    <t>управление жилым фондом,            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</si>
</sst>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C2" workbookViewId="0">
      <selection activeCell="C5" sqref="C5"/>
    </sheetView>
  </sheetViews>
  <sheetFormatPr defaultRowHeight="14.4" x14ac:dyDescent="0.3"/>
  <cols>
    <col min="1" max="1" width="36" customWidth="1"/>
    <col min="2" max="2" width="19.6640625" customWidth="1"/>
    <col min="3" max="3" width="20.33203125" customWidth="1"/>
    <col min="4" max="4" width="19.77734375" customWidth="1"/>
    <col min="5" max="5" width="22.77734375" customWidth="1"/>
    <col min="6" max="6" width="20.44140625" customWidth="1"/>
    <col min="7" max="7" width="19" customWidth="1"/>
    <col min="8" max="8" width="17.3320312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5" t="s">
        <v>4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23</v>
      </c>
      <c r="G7" s="5" t="s">
        <v>24</v>
      </c>
      <c r="H7" s="5" t="s">
        <v>25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26</v>
      </c>
      <c r="F9" s="4"/>
      <c r="G9" s="4" t="s">
        <v>27</v>
      </c>
      <c r="H9" s="4" t="s">
        <v>28</v>
      </c>
      <c r="I9" s="3"/>
      <c r="J9" s="3"/>
      <c r="K9" s="3"/>
      <c r="L9" s="3"/>
      <c r="M9" s="3"/>
    </row>
    <row r="10" spans="1:13" ht="52.2" customHeight="1" x14ac:dyDescent="0.3">
      <c r="A10" s="5" t="s">
        <v>5</v>
      </c>
      <c r="B10" s="9">
        <v>-13.93</v>
      </c>
      <c r="C10" s="8">
        <v>195188.52</v>
      </c>
      <c r="D10" s="8">
        <v>192218.16</v>
      </c>
      <c r="E10" s="8">
        <f>C10-D10</f>
        <v>2970.359999999986</v>
      </c>
      <c r="F10" s="8">
        <f>C10</f>
        <v>195188.52</v>
      </c>
      <c r="G10" s="8">
        <f>D10-F10</f>
        <v>-2970.359999999986</v>
      </c>
      <c r="H10" s="8">
        <f>B10+E10</f>
        <v>2956.4299999999862</v>
      </c>
      <c r="I10" s="3"/>
      <c r="J10" s="3"/>
      <c r="K10" s="3"/>
      <c r="L10" s="3"/>
      <c r="M10" s="3"/>
    </row>
    <row r="11" spans="1:13" ht="30" customHeight="1" x14ac:dyDescent="0.3">
      <c r="A11" s="5" t="s">
        <v>6</v>
      </c>
      <c r="B11" s="8">
        <v>458.03</v>
      </c>
      <c r="C11" s="8">
        <v>89985.22</v>
      </c>
      <c r="D11" s="8">
        <v>88681.600000000006</v>
      </c>
      <c r="E11" s="8">
        <f t="shared" ref="E11:E19" si="0">C11-D11</f>
        <v>1303.6199999999953</v>
      </c>
      <c r="F11" s="8">
        <f t="shared" ref="F11:F17" si="1">C11</f>
        <v>89985.22</v>
      </c>
      <c r="G11" s="8">
        <f t="shared" ref="G11:G19" si="2">D11-F11</f>
        <v>-1303.6199999999953</v>
      </c>
      <c r="H11" s="8">
        <f t="shared" ref="H11:H19" si="3">B11+E11</f>
        <v>1761.6499999999953</v>
      </c>
      <c r="I11" s="3"/>
      <c r="J11" s="3"/>
      <c r="K11" s="3"/>
      <c r="L11" s="3"/>
      <c r="M11" s="3"/>
    </row>
    <row r="12" spans="1:13" ht="17.399999999999999" x14ac:dyDescent="0.3">
      <c r="A12" s="5" t="s">
        <v>7</v>
      </c>
      <c r="B12" s="8">
        <v>59.73</v>
      </c>
      <c r="C12" s="8">
        <v>8601.5300000000007</v>
      </c>
      <c r="D12" s="8">
        <v>8467.85</v>
      </c>
      <c r="E12" s="8">
        <f t="shared" si="0"/>
        <v>133.68000000000029</v>
      </c>
      <c r="F12" s="8">
        <f t="shared" si="1"/>
        <v>8601.5300000000007</v>
      </c>
      <c r="G12" s="8">
        <f t="shared" si="2"/>
        <v>-133.68000000000029</v>
      </c>
      <c r="H12" s="8">
        <f t="shared" si="3"/>
        <v>193.41000000000028</v>
      </c>
      <c r="I12" s="3"/>
      <c r="J12" s="3"/>
      <c r="K12" s="3"/>
      <c r="L12" s="3"/>
      <c r="M12" s="3"/>
    </row>
    <row r="13" spans="1:13" ht="52.8" customHeight="1" x14ac:dyDescent="0.3">
      <c r="A13" s="5" t="s">
        <v>29</v>
      </c>
      <c r="B13" s="8">
        <v>4237.82</v>
      </c>
      <c r="C13" s="8">
        <v>496242</v>
      </c>
      <c r="D13" s="8">
        <v>488475.17</v>
      </c>
      <c r="E13" s="8">
        <f t="shared" si="0"/>
        <v>7766.8300000000163</v>
      </c>
      <c r="F13" s="8">
        <f t="shared" si="1"/>
        <v>496242</v>
      </c>
      <c r="G13" s="8">
        <f t="shared" si="2"/>
        <v>-7766.8300000000163</v>
      </c>
      <c r="H13" s="8">
        <f t="shared" si="3"/>
        <v>12004.650000000016</v>
      </c>
      <c r="I13" s="3"/>
      <c r="J13" s="3"/>
      <c r="K13" s="3"/>
      <c r="L13" s="3"/>
      <c r="M13" s="3"/>
    </row>
    <row r="14" spans="1:13" ht="30.6" customHeight="1" x14ac:dyDescent="0.3">
      <c r="A14" s="5" t="s">
        <v>8</v>
      </c>
      <c r="B14" s="8">
        <v>1277.22</v>
      </c>
      <c r="C14" s="8">
        <v>170045.59</v>
      </c>
      <c r="D14" s="8">
        <v>167424.66</v>
      </c>
      <c r="E14" s="8">
        <f t="shared" si="0"/>
        <v>2620.929999999993</v>
      </c>
      <c r="F14" s="8">
        <f t="shared" si="1"/>
        <v>170045.59</v>
      </c>
      <c r="G14" s="8">
        <f t="shared" si="2"/>
        <v>-2620.929999999993</v>
      </c>
      <c r="H14" s="8">
        <f t="shared" si="3"/>
        <v>3898.1499999999933</v>
      </c>
      <c r="I14" s="3"/>
      <c r="J14" s="3"/>
      <c r="K14" s="3"/>
      <c r="L14" s="3"/>
      <c r="M14" s="3"/>
    </row>
    <row r="15" spans="1:13" ht="36.6" customHeight="1" x14ac:dyDescent="0.3">
      <c r="A15" s="5" t="s">
        <v>30</v>
      </c>
      <c r="B15" s="8">
        <v>483.18</v>
      </c>
      <c r="C15" s="8">
        <v>79398.720000000001</v>
      </c>
      <c r="D15" s="8">
        <v>78169.600000000006</v>
      </c>
      <c r="E15" s="8">
        <f t="shared" si="0"/>
        <v>1229.1199999999953</v>
      </c>
      <c r="F15" s="8">
        <f>1124965.92-F10-F11-F12-F13-F14-F17-F16</f>
        <v>145328.15999999992</v>
      </c>
      <c r="G15" s="8">
        <f t="shared" si="2"/>
        <v>-67158.55999999991</v>
      </c>
      <c r="H15" s="8">
        <f t="shared" si="3"/>
        <v>1712.2999999999954</v>
      </c>
      <c r="I15" s="3"/>
      <c r="J15" s="3"/>
      <c r="K15" s="3"/>
      <c r="L15" s="3"/>
      <c r="M15" s="3"/>
    </row>
    <row r="16" spans="1:13" ht="36.6" customHeight="1" x14ac:dyDescent="0.3">
      <c r="A16" s="5" t="s">
        <v>18</v>
      </c>
      <c r="B16" s="8">
        <v>0</v>
      </c>
      <c r="C16" s="8">
        <v>0</v>
      </c>
      <c r="D16" s="8">
        <v>0</v>
      </c>
      <c r="E16" s="8">
        <f t="shared" si="0"/>
        <v>0</v>
      </c>
      <c r="F16" s="8">
        <f t="shared" si="1"/>
        <v>0</v>
      </c>
      <c r="G16" s="8">
        <f t="shared" si="2"/>
        <v>0</v>
      </c>
      <c r="H16" s="8">
        <f t="shared" si="3"/>
        <v>0</v>
      </c>
      <c r="I16" s="3"/>
      <c r="J16" s="3"/>
      <c r="K16" s="3"/>
      <c r="L16" s="3"/>
      <c r="M16" s="3"/>
    </row>
    <row r="17" spans="1:13" ht="17.399999999999999" x14ac:dyDescent="0.3">
      <c r="A17" s="5" t="s">
        <v>9</v>
      </c>
      <c r="B17" s="8">
        <v>188.96</v>
      </c>
      <c r="C17" s="8">
        <v>19574.900000000001</v>
      </c>
      <c r="D17" s="8">
        <v>21570.2</v>
      </c>
      <c r="E17" s="8">
        <f t="shared" si="0"/>
        <v>-1995.2999999999993</v>
      </c>
      <c r="F17" s="8">
        <f t="shared" si="1"/>
        <v>19574.900000000001</v>
      </c>
      <c r="G17" s="8">
        <f t="shared" si="2"/>
        <v>1995.2999999999993</v>
      </c>
      <c r="H17" s="8">
        <f t="shared" si="3"/>
        <v>-1806.3399999999992</v>
      </c>
      <c r="I17" s="3"/>
      <c r="J17" s="3"/>
      <c r="K17" s="3"/>
      <c r="L17" s="3"/>
      <c r="M17" s="3"/>
    </row>
    <row r="18" spans="1:13" ht="42" customHeight="1" x14ac:dyDescent="0.3">
      <c r="A18" s="5" t="s">
        <v>17</v>
      </c>
      <c r="B18" s="8"/>
      <c r="C18" s="8">
        <v>23091</v>
      </c>
      <c r="D18" s="8">
        <f>C18</f>
        <v>23091</v>
      </c>
      <c r="E18" s="8">
        <f t="shared" si="0"/>
        <v>0</v>
      </c>
      <c r="F18" s="8">
        <v>0</v>
      </c>
      <c r="G18" s="8">
        <f t="shared" si="2"/>
        <v>23091</v>
      </c>
      <c r="H18" s="8">
        <f t="shared" si="3"/>
        <v>0</v>
      </c>
      <c r="I18" s="3"/>
      <c r="J18" s="3"/>
      <c r="K18" s="3"/>
      <c r="L18" s="3"/>
      <c r="M18" s="3"/>
    </row>
    <row r="19" spans="1:13" x14ac:dyDescent="0.3">
      <c r="A19" s="6" t="s">
        <v>10</v>
      </c>
      <c r="B19" s="8">
        <v>6691.01</v>
      </c>
      <c r="C19" s="8">
        <f>SUM(C10:C18)</f>
        <v>1082127.48</v>
      </c>
      <c r="D19" s="8">
        <f>SUM(D10:D18)</f>
        <v>1068098.24</v>
      </c>
      <c r="E19" s="8">
        <f t="shared" si="0"/>
        <v>14029.239999999991</v>
      </c>
      <c r="F19" s="8">
        <v>1124965.92</v>
      </c>
      <c r="G19" s="8">
        <f t="shared" si="2"/>
        <v>-56867.679999999935</v>
      </c>
      <c r="H19" s="8">
        <f t="shared" si="3"/>
        <v>20720.249999999993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4" t="s">
        <v>11</v>
      </c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x14ac:dyDescent="0.3"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" customHeight="1" x14ac:dyDescent="0.3">
      <c r="A27" s="7" t="s">
        <v>12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customHeight="1" x14ac:dyDescent="0.3">
      <c r="A28" s="7" t="s">
        <v>13</v>
      </c>
      <c r="B28" s="3"/>
      <c r="C28" s="3" t="s">
        <v>14</v>
      </c>
      <c r="D28" s="3"/>
      <c r="E28" s="7" t="s">
        <v>15</v>
      </c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2013-06-03T08:14:08Z</dcterms:modified>
</cp:coreProperties>
</file>