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0" i="1" l="1"/>
  <c r="H17" i="1"/>
  <c r="H15" i="1"/>
  <c r="H14" i="1"/>
  <c r="H13" i="1"/>
  <c r="H12" i="1"/>
  <c r="H11" i="1"/>
  <c r="D18" i="1"/>
  <c r="G18" i="1" s="1"/>
  <c r="F11" i="1"/>
  <c r="G11" i="1" s="1"/>
  <c r="F12" i="1"/>
  <c r="G12" i="1" s="1"/>
  <c r="F13" i="1"/>
  <c r="G13" i="1" s="1"/>
  <c r="F14" i="1"/>
  <c r="G14" i="1" s="1"/>
  <c r="F17" i="1"/>
  <c r="G17" i="1" s="1"/>
  <c r="F10" i="1"/>
  <c r="G10" i="1" s="1"/>
  <c r="G16" i="1"/>
  <c r="H19" i="1" l="1"/>
  <c r="F15" i="1"/>
  <c r="G15" i="1" s="1"/>
  <c r="G19" i="1" s="1"/>
  <c r="F19" i="1" l="1"/>
</calcChain>
</file>

<file path=xl/sharedStrings.xml><?xml version="1.0" encoding="utf-8"?>
<sst xmlns="http://schemas.openxmlformats.org/spreadsheetml/2006/main" count="37" uniqueCount="33">
  <si>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</si>
  <si>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</si>
  <si>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</si>
  <si>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</si>
  <si>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</si>
  <si>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</si>
  <si>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</si>
  <si>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</si>
  <si>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</si>
  <si>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</si>
  <si>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</si>
  <si>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</si>
  <si>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</si>
  <si>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</si>
  <si>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</si>
  <si>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    пр. Ткацкий д.14</t>
  </si>
  <si>
    <t>дополнительное использование общего имущества</t>
  </si>
  <si>
    <t>ТО и содержание лифтового оборудования</t>
  </si>
  <si>
    <t>долг населения по оплате за жилищные услуги на начало периода  за 2011г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</si>
  <si>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</si>
  <si>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</si>
  <si>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</si>
  <si>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</si>
  <si>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</si>
  <si>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</si>
  <si>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</si>
  <si>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</si>
  <si>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</si>
  <si>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внешнее благоустройство, озеленение, уборка придомовой территории</t>
  </si>
  <si>
    <t>аварийно-восстановительные работы, техническое обслуживание</t>
  </si>
  <si>
    <t>управление жилым фондом, услуги расчетного центра</t>
  </si>
  <si>
    <t>общая стоимость выполненных работ по капитальному ремонту</t>
  </si>
  <si>
    <t>5% от общей суммы- начисление собственникам и нанимателям жилых помещиний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</si>
</sst>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2"/>
  <sheetViews>
    <sheetView tabSelected="1" topLeftCell="B8" workbookViewId="0">
      <selection activeCell="G21" sqref="G21"/>
    </sheetView>
  </sheetViews>
  <sheetFormatPr defaultRowHeight="14.4" x14ac:dyDescent="0.3"/>
  <cols>
    <col min="1" max="1" width="26.33203125" customWidth="1"/>
    <col min="2" max="2" width="20.5546875" customWidth="1"/>
    <col min="3" max="3" width="19.44140625" customWidth="1"/>
    <col min="4" max="4" width="19" customWidth="1"/>
    <col min="5" max="5" width="20" customWidth="1"/>
    <col min="6" max="6" width="16.5546875" customWidth="1"/>
    <col min="7" max="7" width="16.6640625" customWidth="1"/>
    <col min="8" max="8" width="14.5546875" customWidth="1"/>
  </cols>
  <sheetData>
    <row r="1" spans="1:13" ht="18" x14ac:dyDescent="0.35">
      <c r="A1" s="1" t="s">
        <v>3</v>
      </c>
    </row>
    <row r="3" spans="1:13" ht="15.6" x14ac:dyDescent="0.3">
      <c r="A3" s="2" t="s">
        <v>0</v>
      </c>
      <c r="D3" s="4" t="s">
        <v>2</v>
      </c>
    </row>
    <row r="5" spans="1:13" ht="18" x14ac:dyDescent="0.35">
      <c r="A5" s="2" t="s">
        <v>1</v>
      </c>
      <c r="C5" s="1" t="s">
        <v>15</v>
      </c>
    </row>
    <row r="7" spans="1:13" ht="85.8" customHeight="1" x14ac:dyDescent="0.3">
      <c r="A7" s="5" t="s">
        <v>4</v>
      </c>
      <c r="B7" s="5" t="s">
        <v>18</v>
      </c>
      <c r="C7" s="5" t="s">
        <v>19</v>
      </c>
      <c r="D7" s="5" t="s">
        <v>20</v>
      </c>
      <c r="E7" s="5" t="s">
        <v>21</v>
      </c>
      <c r="F7" s="5" t="s">
        <v>22</v>
      </c>
      <c r="G7" s="5" t="s">
        <v>23</v>
      </c>
      <c r="H7" s="5" t="s">
        <v>24</v>
      </c>
      <c r="I7" s="3"/>
      <c r="J7" s="3"/>
      <c r="K7" s="3"/>
      <c r="L7" s="3"/>
      <c r="M7" s="3"/>
    </row>
    <row r="8" spans="1:13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3"/>
      <c r="J8" s="3"/>
      <c r="K8" s="3"/>
      <c r="L8" s="3"/>
      <c r="M8" s="3"/>
    </row>
    <row r="9" spans="1:13" x14ac:dyDescent="0.3">
      <c r="A9" s="5"/>
      <c r="B9" s="5"/>
      <c r="C9" s="5"/>
      <c r="D9" s="5"/>
      <c r="E9" s="5" t="s">
        <v>25</v>
      </c>
      <c r="F9" s="5"/>
      <c r="G9" s="5" t="s">
        <v>26</v>
      </c>
      <c r="H9" s="5" t="s">
        <v>27</v>
      </c>
      <c r="I9" s="3"/>
      <c r="J9" s="3"/>
      <c r="K9" s="3"/>
      <c r="L9" s="3"/>
      <c r="M9" s="3"/>
    </row>
    <row r="10" spans="1:13" ht="46.2" customHeight="1" x14ac:dyDescent="0.3">
      <c r="A10" s="5" t="s">
        <v>28</v>
      </c>
      <c r="B10" s="10">
        <v>2463.87</v>
      </c>
      <c r="C10" s="9">
        <v>100613.88</v>
      </c>
      <c r="D10" s="9">
        <v>98747.6</v>
      </c>
      <c r="E10" s="9">
        <v>1866.27</v>
      </c>
      <c r="F10" s="9">
        <f>C10</f>
        <v>100613.88</v>
      </c>
      <c r="G10" s="9">
        <f>D10-F10</f>
        <v>-1866.2799999999988</v>
      </c>
      <c r="H10" s="9">
        <f t="shared" ref="H10:H15" si="0">B10+E10</f>
        <v>4330.1399999999994</v>
      </c>
      <c r="I10" s="3"/>
      <c r="J10" s="3"/>
      <c r="K10" s="3"/>
      <c r="L10" s="3"/>
      <c r="M10" s="3"/>
    </row>
    <row r="11" spans="1:13" ht="30" customHeight="1" x14ac:dyDescent="0.3">
      <c r="A11" s="5" t="s">
        <v>5</v>
      </c>
      <c r="B11" s="9">
        <v>1324.13</v>
      </c>
      <c r="C11" s="9">
        <v>48090.02</v>
      </c>
      <c r="D11" s="9">
        <v>46958.77</v>
      </c>
      <c r="E11" s="9">
        <v>1131.25</v>
      </c>
      <c r="F11" s="9">
        <f t="shared" ref="F11:F17" si="1">C11</f>
        <v>48090.02</v>
      </c>
      <c r="G11" s="9">
        <f t="shared" ref="G11:G17" si="2">D11-F11</f>
        <v>-1131.25</v>
      </c>
      <c r="H11" s="9">
        <f t="shared" si="0"/>
        <v>2455.38</v>
      </c>
      <c r="I11" s="3"/>
      <c r="J11" s="3"/>
      <c r="K11" s="3"/>
      <c r="L11" s="3"/>
      <c r="M11" s="3"/>
    </row>
    <row r="12" spans="1:13" x14ac:dyDescent="0.3">
      <c r="A12" s="5" t="s">
        <v>6</v>
      </c>
      <c r="B12" s="9">
        <v>122.38</v>
      </c>
      <c r="C12" s="9">
        <v>4092.77</v>
      </c>
      <c r="D12" s="9">
        <v>4008.28</v>
      </c>
      <c r="E12" s="9">
        <v>84.49</v>
      </c>
      <c r="F12" s="9">
        <f t="shared" si="1"/>
        <v>4092.77</v>
      </c>
      <c r="G12" s="9">
        <f t="shared" si="2"/>
        <v>-84.489999999999782</v>
      </c>
      <c r="H12" s="9">
        <f t="shared" si="0"/>
        <v>206.87</v>
      </c>
      <c r="I12" s="3"/>
      <c r="J12" s="3"/>
      <c r="K12" s="3"/>
      <c r="L12" s="3"/>
      <c r="M12" s="3"/>
    </row>
    <row r="13" spans="1:13" ht="28.8" customHeight="1" x14ac:dyDescent="0.3">
      <c r="A13" s="5" t="s">
        <v>29</v>
      </c>
      <c r="B13" s="9">
        <v>6573.76</v>
      </c>
      <c r="C13" s="9">
        <v>204638.4</v>
      </c>
      <c r="D13" s="9">
        <v>200188.54</v>
      </c>
      <c r="E13" s="9">
        <v>4449.8599999999997</v>
      </c>
      <c r="F13" s="9">
        <f t="shared" si="1"/>
        <v>204638.4</v>
      </c>
      <c r="G13" s="9">
        <f t="shared" si="2"/>
        <v>-4449.859999999986</v>
      </c>
      <c r="H13" s="9">
        <f t="shared" si="0"/>
        <v>11023.619999999999</v>
      </c>
      <c r="I13" s="3"/>
      <c r="J13" s="3"/>
      <c r="K13" s="3"/>
      <c r="L13" s="3"/>
      <c r="M13" s="3"/>
    </row>
    <row r="14" spans="1:13" ht="30.6" customHeight="1" x14ac:dyDescent="0.3">
      <c r="A14" s="5" t="s">
        <v>7</v>
      </c>
      <c r="B14" s="9">
        <v>4450.7299999999996</v>
      </c>
      <c r="C14" s="9">
        <v>145634.32999999999</v>
      </c>
      <c r="D14" s="9">
        <v>142571.19</v>
      </c>
      <c r="E14" s="9">
        <v>3063.14</v>
      </c>
      <c r="F14" s="9">
        <f t="shared" si="1"/>
        <v>145634.32999999999</v>
      </c>
      <c r="G14" s="9">
        <f t="shared" si="2"/>
        <v>-3063.1399999999849</v>
      </c>
      <c r="H14" s="9">
        <f t="shared" si="0"/>
        <v>7513.869999999999</v>
      </c>
      <c r="I14" s="3"/>
      <c r="J14" s="3"/>
      <c r="K14" s="3"/>
      <c r="L14" s="3"/>
      <c r="M14" s="3"/>
    </row>
    <row r="15" spans="1:13" ht="28.8" x14ac:dyDescent="0.3">
      <c r="A15" s="5" t="s">
        <v>30</v>
      </c>
      <c r="B15" s="9">
        <v>1205.97</v>
      </c>
      <c r="C15" s="9">
        <v>40927.68</v>
      </c>
      <c r="D15" s="9">
        <v>40073.269999999997</v>
      </c>
      <c r="E15" s="9">
        <v>854.41</v>
      </c>
      <c r="F15" s="9">
        <f>605060.13-F10-F11-F12-F13-F14-F17</f>
        <v>86988.949999999983</v>
      </c>
      <c r="G15" s="9">
        <f t="shared" si="2"/>
        <v>-46915.679999999986</v>
      </c>
      <c r="H15" s="9">
        <f t="shared" si="0"/>
        <v>2060.38</v>
      </c>
      <c r="I15" s="3"/>
      <c r="J15" s="3"/>
      <c r="K15" s="3"/>
      <c r="L15" s="3"/>
      <c r="M15" s="3"/>
    </row>
    <row r="16" spans="1:13" ht="28.2" customHeight="1" x14ac:dyDescent="0.3">
      <c r="A16" s="5" t="s">
        <v>17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f t="shared" si="2"/>
        <v>0</v>
      </c>
      <c r="H16" s="9">
        <v>0</v>
      </c>
      <c r="I16" s="3"/>
      <c r="J16" s="3"/>
      <c r="K16" s="3"/>
      <c r="L16" s="3"/>
      <c r="M16" s="3"/>
    </row>
    <row r="17" spans="1:13" x14ac:dyDescent="0.3">
      <c r="A17" s="5" t="s">
        <v>8</v>
      </c>
      <c r="B17" s="9">
        <v>663.48</v>
      </c>
      <c r="C17" s="9">
        <v>15001.78</v>
      </c>
      <c r="D17" s="9">
        <v>16311.78</v>
      </c>
      <c r="E17" s="9">
        <v>-1310</v>
      </c>
      <c r="F17" s="9">
        <f t="shared" si="1"/>
        <v>15001.78</v>
      </c>
      <c r="G17" s="9">
        <f t="shared" si="2"/>
        <v>1310</v>
      </c>
      <c r="H17" s="9">
        <f>B17+E17</f>
        <v>-646.52</v>
      </c>
      <c r="I17" s="3"/>
      <c r="J17" s="3"/>
      <c r="K17" s="3"/>
      <c r="L17" s="3"/>
      <c r="M17" s="3"/>
    </row>
    <row r="18" spans="1:13" ht="24" x14ac:dyDescent="0.3">
      <c r="A18" s="7" t="s">
        <v>16</v>
      </c>
      <c r="B18" s="9"/>
      <c r="C18" s="9">
        <v>23232</v>
      </c>
      <c r="D18" s="9">
        <f>C18</f>
        <v>23232</v>
      </c>
      <c r="E18" s="9"/>
      <c r="F18" s="9"/>
      <c r="G18" s="9">
        <f>D18</f>
        <v>23232</v>
      </c>
      <c r="H18" s="9">
        <v>0</v>
      </c>
      <c r="I18" s="3"/>
      <c r="J18" s="3"/>
      <c r="K18" s="3"/>
      <c r="L18" s="3"/>
      <c r="M18" s="3"/>
    </row>
    <row r="19" spans="1:13" x14ac:dyDescent="0.3">
      <c r="A19" s="6" t="s">
        <v>9</v>
      </c>
      <c r="B19" s="9">
        <v>16804.32</v>
      </c>
      <c r="C19" s="9">
        <v>558998.86</v>
      </c>
      <c r="D19" s="9">
        <v>548859.43000000005</v>
      </c>
      <c r="E19" s="9">
        <v>10139.43</v>
      </c>
      <c r="F19" s="9">
        <f>F10+F11+F12+F13+F14+F15+F17</f>
        <v>605060.12999999989</v>
      </c>
      <c r="G19" s="9">
        <f>SUM(G10:G18)</f>
        <v>-32968.699999999953</v>
      </c>
      <c r="H19" s="9">
        <f>SUM(H10:H18)</f>
        <v>26943.739999999998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72" x14ac:dyDescent="0.3">
      <c r="A21" s="5" t="s">
        <v>4</v>
      </c>
      <c r="B21" s="5" t="s">
        <v>31</v>
      </c>
      <c r="C21" s="5" t="s">
        <v>32</v>
      </c>
      <c r="D21" s="5" t="s">
        <v>19</v>
      </c>
      <c r="E21" s="5" t="s">
        <v>20</v>
      </c>
      <c r="F21" s="5" t="s">
        <v>24</v>
      </c>
      <c r="G21" s="3"/>
      <c r="H21" s="3"/>
      <c r="I21" s="3"/>
      <c r="J21" s="3"/>
      <c r="K21" s="3"/>
      <c r="L21" s="3"/>
      <c r="M21" s="3"/>
    </row>
    <row r="22" spans="1:13" x14ac:dyDescent="0.3">
      <c r="A22" s="5">
        <v>1</v>
      </c>
      <c r="B22" s="5">
        <v>2</v>
      </c>
      <c r="C22" s="5">
        <v>3</v>
      </c>
      <c r="D22" s="5">
        <v>5</v>
      </c>
      <c r="E22" s="5">
        <v>6</v>
      </c>
      <c r="F22" s="5">
        <v>7</v>
      </c>
      <c r="G22" s="3"/>
      <c r="H22" s="3"/>
      <c r="I22" s="3"/>
      <c r="J22" s="3"/>
      <c r="K22" s="3"/>
      <c r="L22" s="3"/>
      <c r="M22" s="3"/>
    </row>
    <row r="23" spans="1:13" x14ac:dyDescent="0.3">
      <c r="A23" s="5" t="s">
        <v>10</v>
      </c>
      <c r="B23" s="9">
        <v>4811170</v>
      </c>
      <c r="C23" s="9">
        <v>240558</v>
      </c>
      <c r="D23" s="9">
        <v>240558</v>
      </c>
      <c r="E23" s="9">
        <v>0</v>
      </c>
      <c r="F23" s="9">
        <v>240558</v>
      </c>
      <c r="G23" s="3"/>
      <c r="H23" s="3"/>
      <c r="I23" s="3"/>
      <c r="J23" s="3"/>
      <c r="K23" s="3"/>
      <c r="L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6" x14ac:dyDescent="0.3">
      <c r="A27" s="8" t="s">
        <v>11</v>
      </c>
      <c r="B27" s="3"/>
      <c r="D27" s="3"/>
      <c r="F27" s="3"/>
      <c r="G27" s="3"/>
      <c r="H27" s="3"/>
      <c r="I27" s="3"/>
      <c r="J27" s="3"/>
      <c r="K27" s="3"/>
      <c r="L27" s="3"/>
      <c r="M27" s="3"/>
    </row>
    <row r="28" spans="1:13" ht="18" x14ac:dyDescent="0.3">
      <c r="A28" s="8" t="s">
        <v>12</v>
      </c>
      <c r="B28" s="3"/>
      <c r="C28" s="3" t="s">
        <v>13</v>
      </c>
      <c r="D28" s="3"/>
      <c r="E28" s="8" t="s">
        <v>14</v>
      </c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D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8" x14ac:dyDescent="0.3">
      <c r="A449" s="3"/>
      <c r="B449" s="3"/>
      <c r="C449" s="3"/>
      <c r="D449" s="3"/>
      <c r="E449" s="3"/>
      <c r="F449" s="3"/>
      <c r="G449" s="3"/>
      <c r="H449" s="3"/>
    </row>
    <row r="450" spans="1:8" x14ac:dyDescent="0.3">
      <c r="A450" s="3"/>
      <c r="B450" s="3"/>
      <c r="C450" s="3"/>
      <c r="D450" s="3"/>
      <c r="E450" s="3"/>
      <c r="F450" s="3"/>
      <c r="G450" s="3"/>
    </row>
    <row r="451" spans="1:8" x14ac:dyDescent="0.3">
      <c r="C451" s="3"/>
      <c r="D451" s="3"/>
      <c r="E451" s="3"/>
      <c r="F451" s="3"/>
      <c r="G451" s="3"/>
    </row>
    <row r="452" spans="1:8" x14ac:dyDescent="0.3">
      <c r="C452" s="3"/>
      <c r="D452" s="3"/>
      <c r="E452" s="3"/>
      <c r="F452" s="3"/>
      <c r="G452" s="3"/>
    </row>
  </sheetData>
  <pageMargins left="0.7" right="0.7" top="0.75" bottom="0.75" header="0.3" footer="0.3"/>
  <pageSetup paperSize="9" scale="8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2013-05-31T11:12:56Z</dcterms:modified>
</cp:coreProperties>
</file>