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C19" i="1"/>
  <c r="E19" i="1" s="1"/>
  <c r="D19" i="1"/>
  <c r="E11" i="1"/>
  <c r="E12" i="1"/>
  <c r="E13" i="1"/>
  <c r="E14" i="1"/>
  <c r="E15" i="1"/>
  <c r="E16" i="1"/>
  <c r="E17" i="1"/>
  <c r="E18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<sst xmlns="http://schemas.openxmlformats.org/spreadsheetml/2006/main" count="31" uniqueCount="31">
  <si>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</si>
  <si>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</si>
  <si>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</si>
  <si>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</si>
  <si>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</si>
  <si>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</si>
  <si>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</si>
  <si>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</si>
  <si>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</si>
  <si>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</si>
  <si>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</si>
  <si>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</si>
  <si>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</si>
  <si>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</si>
  <si>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</si>
  <si>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</si>
  <si>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д.34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</si>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</sst>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4" zoomScale="98" zoomScaleNormal="98" workbookViewId="0">
      <selection activeCell="C5" sqref="C5"/>
    </sheetView>
  </sheetViews>
  <sheetFormatPr defaultRowHeight="14.4" x14ac:dyDescent="0.3"/>
  <cols>
    <col min="1" max="1" width="36.109375" customWidth="1"/>
    <col min="2" max="2" width="17.77734375" customWidth="1"/>
    <col min="3" max="3" width="18.44140625" customWidth="1"/>
    <col min="4" max="4" width="16.88671875" customWidth="1"/>
    <col min="5" max="5" width="21.5546875" customWidth="1"/>
    <col min="6" max="6" width="17.5546875" customWidth="1"/>
    <col min="7" max="7" width="19.77734375" customWidth="1"/>
    <col min="8" max="8" width="18.5546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4.6" customHeight="1" x14ac:dyDescent="0.3">
      <c r="A10" s="5" t="s">
        <v>5</v>
      </c>
      <c r="B10" s="7">
        <v>9159.56</v>
      </c>
      <c r="C10" s="8">
        <v>132275.04999999999</v>
      </c>
      <c r="D10" s="8">
        <v>127945.62</v>
      </c>
      <c r="E10" s="8">
        <f>C10-D10</f>
        <v>4329.429999999993</v>
      </c>
      <c r="F10" s="8">
        <f>C10</f>
        <v>132275.04999999999</v>
      </c>
      <c r="G10" s="8">
        <f>D10-F10</f>
        <v>-4329.429999999993</v>
      </c>
      <c r="H10" s="8">
        <f>B10+E10</f>
        <v>13488.989999999993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4742.6400000000003</v>
      </c>
      <c r="C11" s="8">
        <v>60983.53</v>
      </c>
      <c r="D11" s="8">
        <v>58912.23</v>
      </c>
      <c r="E11" s="8">
        <f t="shared" ref="E11:E19" si="0">C11-D11</f>
        <v>2071.2999999999956</v>
      </c>
      <c r="F11" s="8">
        <f t="shared" ref="F11:F17" si="1">C11</f>
        <v>60983.53</v>
      </c>
      <c r="G11" s="8">
        <f t="shared" ref="G11:G19" si="2">D11-F11</f>
        <v>-2071.2999999999956</v>
      </c>
      <c r="H11" s="8">
        <f t="shared" ref="H11:H19" si="3">B11+E11</f>
        <v>6813.939999999996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369.17</v>
      </c>
      <c r="C12" s="8">
        <v>5380.68</v>
      </c>
      <c r="D12" s="8">
        <v>5205.2</v>
      </c>
      <c r="E12" s="8">
        <f t="shared" si="0"/>
        <v>175.48000000000047</v>
      </c>
      <c r="F12" s="8">
        <f t="shared" si="1"/>
        <v>5380.68</v>
      </c>
      <c r="G12" s="8">
        <f t="shared" si="2"/>
        <v>-175.48000000000047</v>
      </c>
      <c r="H12" s="8">
        <f t="shared" si="3"/>
        <v>544.65000000000055</v>
      </c>
      <c r="I12" s="3"/>
      <c r="J12" s="3"/>
      <c r="K12" s="3"/>
      <c r="L12" s="3"/>
      <c r="M12" s="3"/>
    </row>
    <row r="13" spans="1:13" ht="53.4" customHeight="1" x14ac:dyDescent="0.3">
      <c r="A13" s="5" t="s">
        <v>19</v>
      </c>
      <c r="B13" s="8">
        <v>22511.73</v>
      </c>
      <c r="C13" s="8">
        <v>282037.31</v>
      </c>
      <c r="D13" s="8">
        <v>271038.32</v>
      </c>
      <c r="E13" s="8">
        <f t="shared" si="0"/>
        <v>10998.989999999991</v>
      </c>
      <c r="F13" s="8">
        <f t="shared" si="1"/>
        <v>282037.31</v>
      </c>
      <c r="G13" s="8">
        <f t="shared" si="2"/>
        <v>-10998.989999999991</v>
      </c>
      <c r="H13" s="8">
        <f t="shared" si="3"/>
        <v>33510.719999999987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15095.37</v>
      </c>
      <c r="C14" s="8">
        <v>195498.04</v>
      </c>
      <c r="D14" s="8">
        <v>188101.77</v>
      </c>
      <c r="E14" s="8">
        <f t="shared" si="0"/>
        <v>7396.2700000000186</v>
      </c>
      <c r="F14" s="8">
        <f t="shared" si="1"/>
        <v>195498.04</v>
      </c>
      <c r="G14" s="8">
        <f t="shared" si="2"/>
        <v>-7396.2700000000186</v>
      </c>
      <c r="H14" s="8">
        <f t="shared" si="3"/>
        <v>22491.640000000021</v>
      </c>
      <c r="I14" s="3"/>
      <c r="J14" s="3"/>
      <c r="K14" s="3"/>
      <c r="L14" s="3"/>
      <c r="M14" s="3"/>
    </row>
    <row r="15" spans="1:13" ht="34.799999999999997" x14ac:dyDescent="0.3">
      <c r="A15" s="5" t="s">
        <v>30</v>
      </c>
      <c r="B15" s="8">
        <v>4047.04</v>
      </c>
      <c r="C15" s="8">
        <v>53806.8</v>
      </c>
      <c r="D15" s="8">
        <v>51857.89</v>
      </c>
      <c r="E15" s="8">
        <f t="shared" si="0"/>
        <v>1948.9100000000035</v>
      </c>
      <c r="F15" s="8">
        <f>967116.37-F10-F11-F12-F13-F14-F16-F17</f>
        <v>111358.19</v>
      </c>
      <c r="G15" s="8">
        <f t="shared" si="2"/>
        <v>-59500.3</v>
      </c>
      <c r="H15" s="8">
        <f t="shared" si="3"/>
        <v>5995.9500000000035</v>
      </c>
      <c r="I15" s="3"/>
      <c r="J15" s="3"/>
      <c r="K15" s="3"/>
      <c r="L15" s="3"/>
      <c r="M15" s="3"/>
    </row>
    <row r="16" spans="1:13" ht="35.4" customHeight="1" x14ac:dyDescent="0.3">
      <c r="A16" s="5" t="s">
        <v>18</v>
      </c>
      <c r="B16" s="8">
        <v>9725.35</v>
      </c>
      <c r="C16" s="8">
        <v>145163.76</v>
      </c>
      <c r="D16" s="8">
        <v>141018.87</v>
      </c>
      <c r="E16" s="8">
        <f t="shared" si="0"/>
        <v>4144.890000000014</v>
      </c>
      <c r="F16" s="8">
        <f t="shared" si="1"/>
        <v>145163.76</v>
      </c>
      <c r="G16" s="8">
        <f t="shared" si="2"/>
        <v>-4144.890000000014</v>
      </c>
      <c r="H16" s="8">
        <f t="shared" si="3"/>
        <v>13870.240000000014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8">
        <v>3571.22</v>
      </c>
      <c r="C17" s="8">
        <v>34419.81</v>
      </c>
      <c r="D17" s="8">
        <v>31633</v>
      </c>
      <c r="E17" s="8">
        <f t="shared" si="0"/>
        <v>2786.8099999999977</v>
      </c>
      <c r="F17" s="8">
        <f t="shared" si="1"/>
        <v>34419.81</v>
      </c>
      <c r="G17" s="8">
        <f t="shared" si="2"/>
        <v>-2786.8099999999977</v>
      </c>
      <c r="H17" s="8">
        <f t="shared" si="3"/>
        <v>6358.029999999997</v>
      </c>
      <c r="I17" s="3"/>
      <c r="J17" s="3"/>
      <c r="K17" s="3"/>
      <c r="L17" s="3"/>
      <c r="M17" s="3"/>
    </row>
    <row r="18" spans="1:13" ht="47.4" customHeight="1" x14ac:dyDescent="0.3">
      <c r="A18" s="5" t="s">
        <v>17</v>
      </c>
      <c r="B18" s="8"/>
      <c r="C18" s="8">
        <v>24495</v>
      </c>
      <c r="D18" s="8">
        <f>C18</f>
        <v>24495</v>
      </c>
      <c r="E18" s="8">
        <f t="shared" si="0"/>
        <v>0</v>
      </c>
      <c r="F18" s="8">
        <v>0</v>
      </c>
      <c r="G18" s="8">
        <f t="shared" si="2"/>
        <v>24495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69222.080000000002</v>
      </c>
      <c r="C19" s="8">
        <f>SUM(C10:C18)</f>
        <v>934059.98</v>
      </c>
      <c r="D19" s="8">
        <f>SUM(D10:D18)</f>
        <v>900207.9</v>
      </c>
      <c r="E19" s="8">
        <f t="shared" si="0"/>
        <v>33852.079999999958</v>
      </c>
      <c r="F19" s="8">
        <v>967116.37</v>
      </c>
      <c r="G19" s="8">
        <f t="shared" si="2"/>
        <v>-66908.469999999972</v>
      </c>
      <c r="H19" s="8">
        <f t="shared" si="3"/>
        <v>103074.15999999996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6.2" customHeight="1" x14ac:dyDescent="0.3">
      <c r="A27" s="9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 customHeight="1" x14ac:dyDescent="0.3">
      <c r="A28" s="9" t="s">
        <v>13</v>
      </c>
      <c r="B28" s="3"/>
      <c r="C28" s="3" t="s">
        <v>14</v>
      </c>
      <c r="D28" s="3"/>
      <c r="E28" s="9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2013-06-03T08:01:07Z</dcterms:modified>
</cp:coreProperties>
</file>