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10" i="1"/>
  <c r="G11" i="1"/>
  <c r="G12" i="1"/>
  <c r="G13" i="1"/>
  <c r="G14" i="1"/>
  <c r="G15" i="1"/>
  <c r="G16" i="1"/>
  <c r="G17" i="1"/>
  <c r="G18" i="1"/>
  <c r="G19" i="1"/>
  <c r="G10" i="1"/>
  <c r="F15" i="1"/>
  <c r="F11" i="1"/>
  <c r="F12" i="1"/>
  <c r="F13" i="1"/>
  <c r="F14" i="1"/>
  <c r="F16" i="1"/>
  <c r="F17" i="1"/>
  <c r="F10" i="1"/>
  <c r="E11" i="1"/>
  <c r="E12" i="1"/>
  <c r="E13" i="1"/>
  <c r="E14" i="1"/>
  <c r="E15" i="1"/>
  <c r="E16" i="1"/>
  <c r="E17" i="1"/>
  <c r="E18" i="1"/>
  <c r="E19" i="1"/>
  <c r="E10" i="1"/>
  <c r="D19" i="1"/>
  <c r="C19" i="1"/>
  <c r="D18" i="1"/>
</calcChain>
</file>

<file path=xl/sharedStrings.xml><?xml version="1.0" encoding="utf-8"?>
<sst xmlns="http://schemas.openxmlformats.org/spreadsheetml/2006/main" count="31" uniqueCount="31">
  <si>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</si>
  <si>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</si>
  <si>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</si>
  <si>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</si>
  <si>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</si>
  <si>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</si>
  <si>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</si>
  <si>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</si>
  <si>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</si>
  <si>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</si>
  <si>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</si>
  <si>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</si>
  <si>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</si>
  <si>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</si>
  <si>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</si>
  <si>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</si>
  <si>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Олимпийская   д.32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</si>
  <si>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</si>
  <si>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</si>
  <si>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</si>
  <si>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управление жилым фондом,             услуги расчетного центра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</si>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</sst>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0"/>
  <sheetViews>
    <sheetView tabSelected="1" topLeftCell="C4" workbookViewId="0">
      <selection activeCell="D3" sqref="D3"/>
    </sheetView>
  </sheetViews>
  <sheetFormatPr defaultRowHeight="14.4" x14ac:dyDescent="0.3"/>
  <cols>
    <col min="1" max="1" width="40.44140625" customWidth="1"/>
    <col min="2" max="2" width="22" customWidth="1"/>
    <col min="3" max="3" width="20.44140625" customWidth="1"/>
    <col min="4" max="4" width="19.44140625" customWidth="1"/>
    <col min="5" max="5" width="20.5546875" customWidth="1"/>
    <col min="6" max="6" width="21.109375" customWidth="1"/>
    <col min="7" max="7" width="19.21875" customWidth="1"/>
    <col min="8" max="8" width="17.6640625" customWidth="1"/>
  </cols>
  <sheetData>
    <row r="1" spans="1:13" ht="18" x14ac:dyDescent="0.35">
      <c r="A1" s="1" t="s">
        <v>3</v>
      </c>
    </row>
    <row r="3" spans="1:13" ht="18" x14ac:dyDescent="0.35">
      <c r="A3" s="2" t="s">
        <v>0</v>
      </c>
      <c r="D3" s="1" t="s">
        <v>2</v>
      </c>
    </row>
    <row r="5" spans="1:13" ht="18" x14ac:dyDescent="0.35">
      <c r="A5" s="2" t="s">
        <v>1</v>
      </c>
      <c r="C5" s="1" t="s">
        <v>16</v>
      </c>
    </row>
    <row r="7" spans="1:13" ht="85.8" customHeight="1" x14ac:dyDescent="0.3">
      <c r="A7" s="5" t="s">
        <v>4</v>
      </c>
      <c r="B7" s="5" t="s">
        <v>21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26</v>
      </c>
      <c r="H7" s="5" t="s">
        <v>27</v>
      </c>
      <c r="I7" s="3"/>
      <c r="J7" s="3"/>
      <c r="K7" s="3"/>
      <c r="L7" s="3"/>
      <c r="M7" s="3"/>
    </row>
    <row r="8" spans="1:13" x14ac:dyDescent="0.3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3"/>
      <c r="J8" s="3"/>
      <c r="K8" s="3"/>
      <c r="L8" s="3"/>
      <c r="M8" s="3"/>
    </row>
    <row r="9" spans="1:13" x14ac:dyDescent="0.3">
      <c r="A9" s="4"/>
      <c r="B9" s="4"/>
      <c r="C9" s="4"/>
      <c r="D9" s="4"/>
      <c r="E9" s="4" t="s">
        <v>28</v>
      </c>
      <c r="F9" s="4"/>
      <c r="G9" s="4" t="s">
        <v>29</v>
      </c>
      <c r="H9" s="4" t="s">
        <v>30</v>
      </c>
      <c r="I9" s="3"/>
      <c r="J9" s="3"/>
      <c r="K9" s="3"/>
      <c r="L9" s="3"/>
      <c r="M9" s="3"/>
    </row>
    <row r="10" spans="1:13" ht="52.8" customHeight="1" x14ac:dyDescent="0.3">
      <c r="A10" s="5" t="s">
        <v>5</v>
      </c>
      <c r="B10" s="7">
        <v>2140.4499999999998</v>
      </c>
      <c r="C10" s="8">
        <v>127227.37</v>
      </c>
      <c r="D10" s="8">
        <v>115943.52</v>
      </c>
      <c r="E10" s="8">
        <f>C10-D10</f>
        <v>11283.849999999991</v>
      </c>
      <c r="F10" s="8">
        <f>C10</f>
        <v>127227.37</v>
      </c>
      <c r="G10" s="8">
        <f>D10-F10</f>
        <v>-11283.849999999991</v>
      </c>
      <c r="H10" s="8">
        <f>B10+E10</f>
        <v>13424.299999999992</v>
      </c>
      <c r="I10" s="3"/>
      <c r="J10" s="3"/>
      <c r="K10" s="3"/>
      <c r="L10" s="3"/>
      <c r="M10" s="3"/>
    </row>
    <row r="11" spans="1:13" ht="25.8" customHeight="1" x14ac:dyDescent="0.3">
      <c r="A11" s="5" t="s">
        <v>6</v>
      </c>
      <c r="B11" s="8">
        <v>1498.06</v>
      </c>
      <c r="C11" s="8">
        <v>58656.07</v>
      </c>
      <c r="D11" s="8">
        <v>53444.54</v>
      </c>
      <c r="E11" s="8">
        <f t="shared" ref="E11:E19" si="0">C11-D11</f>
        <v>5211.5299999999988</v>
      </c>
      <c r="F11" s="8">
        <f t="shared" ref="F11:F17" si="1">C11</f>
        <v>58656.07</v>
      </c>
      <c r="G11" s="8">
        <f t="shared" ref="G11:G19" si="2">D11-F11</f>
        <v>-5211.5299999999988</v>
      </c>
      <c r="H11" s="8">
        <f t="shared" ref="H11:H19" si="3">B11+E11</f>
        <v>6709.5899999999983</v>
      </c>
      <c r="I11" s="3"/>
      <c r="J11" s="3"/>
      <c r="K11" s="3"/>
      <c r="L11" s="3"/>
      <c r="M11" s="3"/>
    </row>
    <row r="12" spans="1:13" ht="30.6" customHeight="1" x14ac:dyDescent="0.3">
      <c r="A12" s="5" t="s">
        <v>7</v>
      </c>
      <c r="B12" s="8">
        <v>85.52</v>
      </c>
      <c r="C12" s="8">
        <v>5175.33</v>
      </c>
      <c r="D12" s="8">
        <v>4715.3900000000003</v>
      </c>
      <c r="E12" s="8">
        <f t="shared" si="0"/>
        <v>459.9399999999996</v>
      </c>
      <c r="F12" s="8">
        <f t="shared" si="1"/>
        <v>5175.33</v>
      </c>
      <c r="G12" s="8">
        <f t="shared" si="2"/>
        <v>-459.9399999999996</v>
      </c>
      <c r="H12" s="8">
        <f t="shared" si="3"/>
        <v>545.45999999999958</v>
      </c>
      <c r="I12" s="3"/>
      <c r="J12" s="3"/>
      <c r="K12" s="3"/>
      <c r="L12" s="3"/>
      <c r="M12" s="3"/>
    </row>
    <row r="13" spans="1:13" ht="50.4" customHeight="1" x14ac:dyDescent="0.3">
      <c r="A13" s="5" t="s">
        <v>19</v>
      </c>
      <c r="B13" s="8">
        <v>8294.0400000000009</v>
      </c>
      <c r="C13" s="8">
        <v>271272.21000000002</v>
      </c>
      <c r="D13" s="8">
        <v>246530.53</v>
      </c>
      <c r="E13" s="8">
        <f t="shared" si="0"/>
        <v>24741.680000000022</v>
      </c>
      <c r="F13" s="8">
        <f t="shared" si="1"/>
        <v>271272.21000000002</v>
      </c>
      <c r="G13" s="8">
        <f t="shared" si="2"/>
        <v>-24741.680000000022</v>
      </c>
      <c r="H13" s="8">
        <f t="shared" si="3"/>
        <v>33035.720000000023</v>
      </c>
      <c r="I13" s="3"/>
      <c r="J13" s="3"/>
      <c r="K13" s="3"/>
      <c r="L13" s="3"/>
      <c r="M13" s="3"/>
    </row>
    <row r="14" spans="1:13" ht="26.4" customHeight="1" x14ac:dyDescent="0.3">
      <c r="A14" s="5" t="s">
        <v>8</v>
      </c>
      <c r="B14" s="8">
        <v>5223.59</v>
      </c>
      <c r="C14" s="8">
        <v>188036.46</v>
      </c>
      <c r="D14" s="8">
        <v>170932.16</v>
      </c>
      <c r="E14" s="8">
        <f t="shared" si="0"/>
        <v>17104.299999999988</v>
      </c>
      <c r="F14" s="8">
        <f t="shared" si="1"/>
        <v>188036.46</v>
      </c>
      <c r="G14" s="8">
        <f t="shared" si="2"/>
        <v>-17104.299999999988</v>
      </c>
      <c r="H14" s="8">
        <f t="shared" si="3"/>
        <v>22327.889999999989</v>
      </c>
      <c r="I14" s="3"/>
      <c r="J14" s="3"/>
      <c r="K14" s="3"/>
      <c r="L14" s="3"/>
      <c r="M14" s="3"/>
    </row>
    <row r="15" spans="1:13" ht="39" customHeight="1" x14ac:dyDescent="0.3">
      <c r="A15" s="5" t="s">
        <v>20</v>
      </c>
      <c r="B15" s="8">
        <v>1278.67</v>
      </c>
      <c r="C15" s="8">
        <v>51753.25</v>
      </c>
      <c r="D15" s="8">
        <v>47085.72</v>
      </c>
      <c r="E15" s="8">
        <f t="shared" si="0"/>
        <v>4667.5299999999988</v>
      </c>
      <c r="F15" s="8">
        <f>944375.78-F10-F11-F12-F13-F14-F16-F17</f>
        <v>118551.76000000007</v>
      </c>
      <c r="G15" s="8">
        <f t="shared" si="2"/>
        <v>-71466.040000000066</v>
      </c>
      <c r="H15" s="8">
        <f t="shared" si="3"/>
        <v>5946.1999999999989</v>
      </c>
      <c r="I15" s="3"/>
      <c r="J15" s="3"/>
      <c r="K15" s="3"/>
      <c r="L15" s="3"/>
      <c r="M15" s="3"/>
    </row>
    <row r="16" spans="1:13" ht="34.200000000000003" customHeight="1" x14ac:dyDescent="0.3">
      <c r="A16" s="5" t="s">
        <v>18</v>
      </c>
      <c r="B16" s="8">
        <v>7443.41</v>
      </c>
      <c r="C16" s="8">
        <v>124237.32</v>
      </c>
      <c r="D16" s="8">
        <v>111888.97</v>
      </c>
      <c r="E16" s="8">
        <f t="shared" si="0"/>
        <v>12348.350000000006</v>
      </c>
      <c r="F16" s="8">
        <f t="shared" si="1"/>
        <v>124237.32</v>
      </c>
      <c r="G16" s="8">
        <f t="shared" si="2"/>
        <v>-12348.350000000006</v>
      </c>
      <c r="H16" s="8">
        <f t="shared" si="3"/>
        <v>19791.760000000006</v>
      </c>
      <c r="I16" s="3"/>
      <c r="J16" s="3"/>
      <c r="K16" s="3"/>
      <c r="L16" s="3"/>
      <c r="M16" s="3"/>
    </row>
    <row r="17" spans="1:13" ht="17.399999999999999" x14ac:dyDescent="0.3">
      <c r="A17" s="5" t="s">
        <v>9</v>
      </c>
      <c r="B17" s="8">
        <v>1698.17</v>
      </c>
      <c r="C17" s="8">
        <v>51219.26</v>
      </c>
      <c r="D17" s="8">
        <v>42576.03</v>
      </c>
      <c r="E17" s="8">
        <f t="shared" si="0"/>
        <v>8643.2300000000032</v>
      </c>
      <c r="F17" s="8">
        <f t="shared" si="1"/>
        <v>51219.26</v>
      </c>
      <c r="G17" s="8">
        <f t="shared" si="2"/>
        <v>-8643.2300000000032</v>
      </c>
      <c r="H17" s="8">
        <f t="shared" si="3"/>
        <v>10341.400000000003</v>
      </c>
      <c r="I17" s="3"/>
      <c r="J17" s="3"/>
      <c r="K17" s="3"/>
      <c r="L17" s="3"/>
      <c r="M17" s="3"/>
    </row>
    <row r="18" spans="1:13" ht="38.4" customHeight="1" x14ac:dyDescent="0.3">
      <c r="A18" s="5" t="s">
        <v>17</v>
      </c>
      <c r="B18" s="8"/>
      <c r="C18" s="8">
        <v>21695</v>
      </c>
      <c r="D18" s="8">
        <f>C18</f>
        <v>21695</v>
      </c>
      <c r="E18" s="8">
        <f t="shared" si="0"/>
        <v>0</v>
      </c>
      <c r="F18" s="8">
        <v>0</v>
      </c>
      <c r="G18" s="8">
        <f t="shared" si="2"/>
        <v>21695</v>
      </c>
      <c r="H18" s="8">
        <f t="shared" si="3"/>
        <v>0</v>
      </c>
      <c r="I18" s="3"/>
      <c r="J18" s="3"/>
      <c r="K18" s="3"/>
      <c r="L18" s="3"/>
      <c r="M18" s="3"/>
    </row>
    <row r="19" spans="1:13" x14ac:dyDescent="0.3">
      <c r="A19" s="6" t="s">
        <v>10</v>
      </c>
      <c r="B19" s="8">
        <v>27661.9</v>
      </c>
      <c r="C19" s="8">
        <f>SUM(C10:C18)</f>
        <v>899272.27</v>
      </c>
      <c r="D19" s="8">
        <f>SUM(D10:D18)</f>
        <v>814811.86</v>
      </c>
      <c r="E19" s="8">
        <f t="shared" si="0"/>
        <v>84460.410000000033</v>
      </c>
      <c r="F19" s="8">
        <v>944375.78</v>
      </c>
      <c r="G19" s="8">
        <f t="shared" si="2"/>
        <v>-129563.92000000004</v>
      </c>
      <c r="H19" s="8">
        <f t="shared" si="3"/>
        <v>112122.31000000003</v>
      </c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3">
      <c r="A21" s="4" t="s">
        <v>11</v>
      </c>
      <c r="B21" s="4"/>
      <c r="C21" s="4"/>
      <c r="D21" s="4"/>
      <c r="E21" s="4"/>
      <c r="F21" s="4"/>
      <c r="G21" s="4"/>
      <c r="H21" s="3"/>
      <c r="I21" s="3"/>
      <c r="J21" s="3"/>
      <c r="K21" s="3"/>
      <c r="L21" s="3"/>
      <c r="M21" s="3"/>
    </row>
    <row r="22" spans="1:1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3" x14ac:dyDescent="0.3">
      <c r="B25" s="3"/>
      <c r="D25" s="3"/>
      <c r="F25" s="3"/>
      <c r="G25" s="3"/>
      <c r="H25" s="3"/>
      <c r="I25" s="3"/>
      <c r="J25" s="3"/>
      <c r="K25" s="3"/>
      <c r="L25" s="3"/>
      <c r="M25" s="3"/>
    </row>
    <row r="26" spans="1: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8" x14ac:dyDescent="0.3">
      <c r="A27" s="9" t="s">
        <v>12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8" x14ac:dyDescent="0.3">
      <c r="A28" s="9" t="s">
        <v>13</v>
      </c>
      <c r="B28" s="3"/>
      <c r="C28" s="3" t="s">
        <v>14</v>
      </c>
      <c r="D28" s="3"/>
      <c r="E28" s="9" t="s">
        <v>15</v>
      </c>
      <c r="F28" s="3"/>
      <c r="G28" s="3"/>
      <c r="H28" s="3"/>
      <c r="I28" s="3"/>
      <c r="J28" s="3"/>
      <c r="K28" s="3"/>
      <c r="L28" s="3"/>
      <c r="M28" s="3"/>
    </row>
    <row r="29" spans="1:13" x14ac:dyDescent="0.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7" x14ac:dyDescent="0.3">
      <c r="A449" s="3"/>
      <c r="B449" s="3"/>
      <c r="C449" s="3"/>
      <c r="D449" s="3"/>
      <c r="E449" s="3"/>
      <c r="F449" s="3"/>
      <c r="G449" s="3"/>
    </row>
    <row r="450" spans="1:7" x14ac:dyDescent="0.3">
      <c r="A450" s="3"/>
      <c r="B450" s="3"/>
      <c r="C450" s="3"/>
      <c r="D450" s="3"/>
      <c r="E450" s="3"/>
      <c r="F450" s="3"/>
      <c r="G450" s="3"/>
    </row>
  </sheetData>
  <pageMargins left="0.7" right="0.7" top="0.75" bottom="0.75" header="0.3" footer="0.3"/>
  <pageSetup paperSize="9" scale="7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2013-06-03T08:00:07Z</dcterms:modified>
</cp:coreProperties>
</file>