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8" i="1" l="1"/>
  <c r="H19" i="1"/>
  <c r="H11" i="1"/>
  <c r="H12" i="1"/>
  <c r="H13" i="1"/>
  <c r="H14" i="1"/>
  <c r="H15" i="1"/>
  <c r="H16" i="1"/>
  <c r="H17" i="1"/>
  <c r="H10" i="1"/>
  <c r="G11" i="1"/>
  <c r="G12" i="1"/>
  <c r="G13" i="1"/>
  <c r="G14" i="1"/>
  <c r="G15" i="1"/>
  <c r="G16" i="1"/>
  <c r="G17" i="1"/>
  <c r="G18" i="1"/>
  <c r="G19" i="1"/>
  <c r="G10" i="1"/>
  <c r="F15" i="1"/>
  <c r="F11" i="1"/>
  <c r="F12" i="1"/>
  <c r="F13" i="1"/>
  <c r="F14" i="1"/>
  <c r="F16" i="1"/>
  <c r="F17" i="1"/>
  <c r="F10" i="1"/>
  <c r="E11" i="1"/>
  <c r="E12" i="1"/>
  <c r="E13" i="1"/>
  <c r="E14" i="1"/>
  <c r="E15" i="1"/>
  <c r="E16" i="1"/>
  <c r="E17" i="1"/>
  <c r="E18" i="1"/>
  <c r="E19" i="1"/>
  <c r="E10" i="1"/>
  <c r="D19" i="1"/>
  <c r="C19" i="1"/>
  <c r="D18" i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<sst xmlns="http://schemas.openxmlformats.org/spreadsheetml/2006/main" count="31" uniqueCount="31">
  <si>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</si>
  <si>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</si>
  <si>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</si>
  <si>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</si>
  <si>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</si>
  <si>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</si>
  <si>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</si>
  <si>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</si>
  <si>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</si>
  <si>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</si>
  <si>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</si>
  <si>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</si>
  <si>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</si>
  <si>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</si>
  <si>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</si>
  <si>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</si>
  <si>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>дополнительное использование общего имущества</t>
  </si>
  <si>
    <t xml:space="preserve">            Олимпийская   д.18</t>
  </si>
  <si>
    <t>аварийно-восстановительные работы, техническое обслуживание</t>
  </si>
  <si>
    <t>управление жилым фондом,             услуги расчетного центра</t>
  </si>
  <si>
    <t>ТО и содержание лифтового оборудования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</si>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</sst>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C2" workbookViewId="0">
      <selection activeCell="C5" sqref="C5"/>
    </sheetView>
  </sheetViews>
  <sheetFormatPr defaultRowHeight="14.4" x14ac:dyDescent="0.3"/>
  <cols>
    <col min="1" max="1" width="37" customWidth="1"/>
    <col min="2" max="2" width="25.109375" customWidth="1"/>
    <col min="3" max="3" width="23.44140625" customWidth="1"/>
    <col min="4" max="4" width="23.6640625" customWidth="1"/>
    <col min="5" max="5" width="23.21875" customWidth="1"/>
    <col min="6" max="6" width="19" customWidth="1"/>
    <col min="7" max="7" width="19.88671875" customWidth="1"/>
    <col min="8" max="8" width="18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17</v>
      </c>
    </row>
    <row r="7" spans="1:13" ht="85.8" customHeight="1" x14ac:dyDescent="0.3">
      <c r="A7" s="5" t="s">
        <v>4</v>
      </c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27</v>
      </c>
      <c r="I7" s="3"/>
      <c r="J7" s="3"/>
      <c r="K7" s="3"/>
      <c r="L7" s="3"/>
      <c r="M7" s="3"/>
    </row>
    <row r="8" spans="1:13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3">
      <c r="A9" s="4"/>
      <c r="B9" s="4"/>
      <c r="C9" s="4"/>
      <c r="D9" s="4"/>
      <c r="E9" s="4" t="s">
        <v>28</v>
      </c>
      <c r="F9" s="4"/>
      <c r="G9" s="4" t="s">
        <v>29</v>
      </c>
      <c r="H9" s="4" t="s">
        <v>30</v>
      </c>
      <c r="I9" s="3"/>
      <c r="J9" s="3"/>
      <c r="K9" s="3"/>
      <c r="L9" s="3"/>
      <c r="M9" s="3"/>
    </row>
    <row r="10" spans="1:13" ht="61.8" customHeight="1" x14ac:dyDescent="0.3">
      <c r="A10" s="5" t="s">
        <v>5</v>
      </c>
      <c r="B10" s="8">
        <v>3735.47</v>
      </c>
      <c r="C10" s="9">
        <v>131412.23000000001</v>
      </c>
      <c r="D10" s="9">
        <v>119757</v>
      </c>
      <c r="E10" s="9">
        <f>C10-D10</f>
        <v>11655.23000000001</v>
      </c>
      <c r="F10" s="9">
        <f>C10</f>
        <v>131412.23000000001</v>
      </c>
      <c r="G10" s="9">
        <f>D10-F10</f>
        <v>-11655.23000000001</v>
      </c>
      <c r="H10" s="9">
        <f>B10+E10</f>
        <v>15390.70000000001</v>
      </c>
      <c r="I10" s="3"/>
      <c r="J10" s="3"/>
      <c r="K10" s="3"/>
      <c r="L10" s="3"/>
      <c r="M10" s="3"/>
    </row>
    <row r="11" spans="1:13" ht="30" customHeight="1" x14ac:dyDescent="0.3">
      <c r="A11" s="5" t="s">
        <v>6</v>
      </c>
      <c r="B11" s="9">
        <v>1443.17</v>
      </c>
      <c r="C11" s="9">
        <v>62810.6</v>
      </c>
      <c r="D11" s="9">
        <v>56316.4</v>
      </c>
      <c r="E11" s="9">
        <f t="shared" ref="E11:E19" si="0">C11-D11</f>
        <v>6494.1999999999971</v>
      </c>
      <c r="F11" s="9">
        <f t="shared" ref="F11:F17" si="1">C11</f>
        <v>62810.6</v>
      </c>
      <c r="G11" s="9">
        <f t="shared" ref="G11:G19" si="2">D11-F11</f>
        <v>-6494.1999999999971</v>
      </c>
      <c r="H11" s="9">
        <f t="shared" ref="H11:H19" si="3">B11+E11</f>
        <v>7937.3699999999972</v>
      </c>
      <c r="I11" s="3"/>
      <c r="J11" s="3"/>
      <c r="K11" s="3"/>
      <c r="L11" s="3"/>
      <c r="M11" s="3"/>
    </row>
    <row r="12" spans="1:13" ht="17.399999999999999" x14ac:dyDescent="0.3">
      <c r="A12" s="5" t="s">
        <v>7</v>
      </c>
      <c r="B12" s="9">
        <v>161.51</v>
      </c>
      <c r="C12" s="9">
        <v>5345.58</v>
      </c>
      <c r="D12" s="9">
        <v>4872.88</v>
      </c>
      <c r="E12" s="9">
        <f t="shared" si="0"/>
        <v>472.69999999999982</v>
      </c>
      <c r="F12" s="9">
        <f t="shared" si="1"/>
        <v>5345.58</v>
      </c>
      <c r="G12" s="9">
        <f t="shared" si="2"/>
        <v>-472.69999999999982</v>
      </c>
      <c r="H12" s="9">
        <f t="shared" si="3"/>
        <v>634.20999999999981</v>
      </c>
      <c r="I12" s="3"/>
      <c r="J12" s="3"/>
      <c r="K12" s="3"/>
      <c r="L12" s="3"/>
      <c r="M12" s="3"/>
    </row>
    <row r="13" spans="1:13" ht="49.2" customHeight="1" x14ac:dyDescent="0.3">
      <c r="A13" s="5" t="s">
        <v>18</v>
      </c>
      <c r="B13" s="9">
        <v>9409.3700000000008</v>
      </c>
      <c r="C13" s="9">
        <v>280197.61</v>
      </c>
      <c r="D13" s="9">
        <v>250365.32</v>
      </c>
      <c r="E13" s="9">
        <f t="shared" si="0"/>
        <v>29832.289999999979</v>
      </c>
      <c r="F13" s="9">
        <f t="shared" si="1"/>
        <v>280197.61</v>
      </c>
      <c r="G13" s="9">
        <f t="shared" si="2"/>
        <v>-29832.289999999979</v>
      </c>
      <c r="H13" s="9">
        <f t="shared" si="3"/>
        <v>39241.659999999982</v>
      </c>
      <c r="I13" s="3"/>
      <c r="J13" s="3"/>
      <c r="K13" s="3"/>
      <c r="L13" s="3"/>
      <c r="M13" s="3"/>
    </row>
    <row r="14" spans="1:13" ht="30.6" customHeight="1" x14ac:dyDescent="0.3">
      <c r="A14" s="5" t="s">
        <v>8</v>
      </c>
      <c r="B14" s="9">
        <v>7975.19</v>
      </c>
      <c r="C14" s="9">
        <v>194222.83</v>
      </c>
      <c r="D14" s="9">
        <v>175928.93</v>
      </c>
      <c r="E14" s="9">
        <f t="shared" si="0"/>
        <v>18293.899999999994</v>
      </c>
      <c r="F14" s="9">
        <f t="shared" si="1"/>
        <v>194222.83</v>
      </c>
      <c r="G14" s="9">
        <f t="shared" si="2"/>
        <v>-18293.899999999994</v>
      </c>
      <c r="H14" s="9">
        <f t="shared" si="3"/>
        <v>26269.089999999993</v>
      </c>
      <c r="I14" s="3"/>
      <c r="J14" s="3"/>
      <c r="K14" s="3"/>
      <c r="L14" s="3"/>
      <c r="M14" s="3"/>
    </row>
    <row r="15" spans="1:13" ht="34.799999999999997" x14ac:dyDescent="0.3">
      <c r="A15" s="5" t="s">
        <v>19</v>
      </c>
      <c r="B15" s="9">
        <v>2076.44</v>
      </c>
      <c r="C15" s="9">
        <v>53455.82</v>
      </c>
      <c r="D15" s="9">
        <v>48338.48</v>
      </c>
      <c r="E15" s="9">
        <f t="shared" si="0"/>
        <v>5117.3399999999965</v>
      </c>
      <c r="F15" s="9">
        <f>980567.86-F10-F11-F12-F13-F14-F16-F17</f>
        <v>104011.20000000013</v>
      </c>
      <c r="G15" s="9">
        <f t="shared" si="2"/>
        <v>-55672.720000000125</v>
      </c>
      <c r="H15" s="9">
        <f t="shared" si="3"/>
        <v>7193.779999999997</v>
      </c>
      <c r="I15" s="3"/>
      <c r="J15" s="3"/>
      <c r="K15" s="3"/>
      <c r="L15" s="3"/>
      <c r="M15" s="3"/>
    </row>
    <row r="16" spans="1:13" ht="36" customHeight="1" x14ac:dyDescent="0.3">
      <c r="A16" s="5" t="s">
        <v>20</v>
      </c>
      <c r="B16" s="9">
        <v>10809.88</v>
      </c>
      <c r="C16" s="9">
        <v>160137.43</v>
      </c>
      <c r="D16" s="9">
        <v>146495.70000000001</v>
      </c>
      <c r="E16" s="9">
        <f t="shared" si="0"/>
        <v>13641.729999999981</v>
      </c>
      <c r="F16" s="9">
        <f t="shared" si="1"/>
        <v>160137.43</v>
      </c>
      <c r="G16" s="9">
        <f t="shared" si="2"/>
        <v>-13641.729999999981</v>
      </c>
      <c r="H16" s="9">
        <f t="shared" si="3"/>
        <v>24451.609999999979</v>
      </c>
      <c r="I16" s="3"/>
      <c r="J16" s="3"/>
      <c r="K16" s="3"/>
      <c r="L16" s="3"/>
      <c r="M16" s="3"/>
    </row>
    <row r="17" spans="1:13" ht="17.399999999999999" x14ac:dyDescent="0.3">
      <c r="A17" s="5" t="s">
        <v>9</v>
      </c>
      <c r="B17" s="9">
        <v>1888.98</v>
      </c>
      <c r="C17" s="9">
        <v>42430.38</v>
      </c>
      <c r="D17" s="9">
        <v>38004.86</v>
      </c>
      <c r="E17" s="9">
        <f t="shared" si="0"/>
        <v>4425.5199999999968</v>
      </c>
      <c r="F17" s="9">
        <f t="shared" si="1"/>
        <v>42430.38</v>
      </c>
      <c r="G17" s="9">
        <f t="shared" si="2"/>
        <v>-4425.5199999999968</v>
      </c>
      <c r="H17" s="9">
        <f t="shared" si="3"/>
        <v>6314.4999999999964</v>
      </c>
      <c r="I17" s="3"/>
      <c r="J17" s="3"/>
      <c r="K17" s="3"/>
      <c r="L17" s="3"/>
      <c r="M17" s="3"/>
    </row>
    <row r="18" spans="1:13" ht="34.799999999999997" x14ac:dyDescent="0.3">
      <c r="A18" s="5" t="s">
        <v>16</v>
      </c>
      <c r="B18" s="9"/>
      <c r="C18" s="9">
        <v>13938</v>
      </c>
      <c r="D18" s="9">
        <f>C18</f>
        <v>13938</v>
      </c>
      <c r="E18" s="9">
        <f t="shared" si="0"/>
        <v>0</v>
      </c>
      <c r="F18" s="9"/>
      <c r="G18" s="9">
        <f t="shared" si="2"/>
        <v>13938</v>
      </c>
      <c r="H18" s="9">
        <f>B18+E18</f>
        <v>0</v>
      </c>
      <c r="I18" s="3"/>
      <c r="J18" s="3"/>
      <c r="K18" s="3"/>
      <c r="L18" s="3"/>
      <c r="M18" s="3"/>
    </row>
    <row r="19" spans="1:13" x14ac:dyDescent="0.3">
      <c r="A19" s="6" t="s">
        <v>10</v>
      </c>
      <c r="B19" s="9">
        <v>37500.019999999997</v>
      </c>
      <c r="C19" s="9">
        <f>SUM(C10:C18)</f>
        <v>943950.47999999986</v>
      </c>
      <c r="D19" s="9">
        <f>SUM(D10:D18)</f>
        <v>854017.57</v>
      </c>
      <c r="E19" s="9">
        <f t="shared" si="0"/>
        <v>89932.909999999916</v>
      </c>
      <c r="F19" s="9">
        <v>980567.86</v>
      </c>
      <c r="G19" s="9">
        <f t="shared" si="2"/>
        <v>-126550.29000000004</v>
      </c>
      <c r="H19" s="9">
        <f t="shared" si="3"/>
        <v>127432.92999999991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4" t="s">
        <v>11</v>
      </c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x14ac:dyDescent="0.3"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8" x14ac:dyDescent="0.3">
      <c r="A28" s="7" t="s">
        <v>12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8" x14ac:dyDescent="0.3">
      <c r="A29" s="7" t="s">
        <v>13</v>
      </c>
      <c r="B29" s="3"/>
      <c r="C29" s="3" t="s">
        <v>14</v>
      </c>
      <c r="D29" s="3"/>
      <c r="E29" s="7" t="s">
        <v>15</v>
      </c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6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2013-06-03T07:47:56Z</dcterms:modified>
</cp:coreProperties>
</file>