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Лист1!$A$1:$H$33</definedName>
  </definedNames>
  <calcPr calcId="145621"/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B19" i="1"/>
  <c r="F23" i="1"/>
  <c r="G11" i="1" l="1"/>
  <c r="F11" i="1"/>
  <c r="F12" i="1"/>
  <c r="G12" i="1" s="1"/>
  <c r="F13" i="1"/>
  <c r="G13" i="1" s="1"/>
  <c r="F14" i="1"/>
  <c r="G14" i="1" s="1"/>
  <c r="F16" i="1"/>
  <c r="G16" i="1" s="1"/>
  <c r="F17" i="1"/>
  <c r="G17" i="1" s="1"/>
  <c r="F10" i="1"/>
  <c r="F15" i="1" s="1"/>
  <c r="G15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D18" i="1"/>
  <c r="G18" i="1" s="1"/>
  <c r="E18" i="1" l="1"/>
  <c r="H18" i="1" s="1"/>
  <c r="G10" i="1"/>
</calcChain>
</file>

<file path=xl/sharedStrings.xml><?xml version="1.0" encoding="utf-8"?>
<sst xmlns="http://schemas.openxmlformats.org/spreadsheetml/2006/main" count="37" uniqueCount="33">
  <si>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</si>
  <si>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</si>
  <si>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</si>
  <si>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</si>
  <si>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</si>
  <si>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</si>
  <si>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</si>
  <si>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</si>
  <si>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</si>
  <si>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</si>
  <si>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</si>
  <si>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</si>
  <si>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</si>
  <si>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</si>
  <si>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</si>
  <si>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</si>
  <si>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Олимпийская   д.15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</si>
  <si>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</si>
  <si>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</si>
  <si>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</si>
  <si>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</si>
  <si>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</si>
  <si>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</si>
  <si>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</si>
  <si>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</si>
  <si>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</si>
  <si>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</si>
  <si>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</si>
  <si>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</si>
  <si>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</si>
  <si>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</si>
  <si>
    <t>общая стоимость выполненных работ по капитальному ремонту</t>
  </si>
  <si>
    <t>5% от общей суммы- начисление собственникам и нанимателям жилых помещиний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</si>
</sst>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tabSelected="1" topLeftCell="D2" zoomScaleNormal="100" workbookViewId="0">
      <selection activeCell="F23" sqref="F23"/>
    </sheetView>
  </sheetViews>
  <sheetFormatPr defaultRowHeight="14.4" x14ac:dyDescent="0.3"/>
  <cols>
    <col min="1" max="1" width="37.21875" customWidth="1"/>
    <col min="2" max="2" width="20.44140625" customWidth="1"/>
    <col min="3" max="3" width="20.109375" customWidth="1"/>
    <col min="4" max="4" width="21" customWidth="1"/>
    <col min="5" max="5" width="22.21875" customWidth="1"/>
    <col min="6" max="6" width="20.5546875" customWidth="1"/>
    <col min="7" max="7" width="20.44140625" customWidth="1"/>
    <col min="8" max="8" width="19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5" t="s">
        <v>4</v>
      </c>
      <c r="B7" s="5" t="s">
        <v>20</v>
      </c>
      <c r="C7" s="5" t="s">
        <v>21</v>
      </c>
      <c r="D7" s="5" t="s">
        <v>22</v>
      </c>
      <c r="E7" s="5" t="s">
        <v>23</v>
      </c>
      <c r="F7" s="5" t="s">
        <v>24</v>
      </c>
      <c r="G7" s="5" t="s">
        <v>25</v>
      </c>
      <c r="H7" s="5" t="s">
        <v>26</v>
      </c>
      <c r="I7" s="3"/>
      <c r="J7" s="3"/>
      <c r="K7" s="3"/>
      <c r="L7" s="3"/>
      <c r="M7" s="3"/>
    </row>
    <row r="8" spans="1:13" ht="17.399999999999999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3"/>
      <c r="J8" s="3"/>
      <c r="K8" s="3"/>
      <c r="L8" s="3"/>
      <c r="M8" s="3"/>
    </row>
    <row r="9" spans="1:13" ht="19.2" customHeight="1" x14ac:dyDescent="0.3">
      <c r="A9" s="5"/>
      <c r="B9" s="5"/>
      <c r="C9" s="5"/>
      <c r="D9" s="5"/>
      <c r="E9" s="5" t="s">
        <v>27</v>
      </c>
      <c r="F9" s="5"/>
      <c r="G9" s="5" t="s">
        <v>28</v>
      </c>
      <c r="H9" s="5" t="s">
        <v>29</v>
      </c>
      <c r="I9" s="3"/>
      <c r="J9" s="3"/>
      <c r="K9" s="3"/>
      <c r="L9" s="3"/>
      <c r="M9" s="3"/>
    </row>
    <row r="10" spans="1:13" ht="49.2" customHeight="1" x14ac:dyDescent="0.3">
      <c r="A10" s="5" t="s">
        <v>5</v>
      </c>
      <c r="B10" s="8">
        <v>8471.33</v>
      </c>
      <c r="C10" s="9">
        <v>179433.67</v>
      </c>
      <c r="D10" s="9">
        <v>156605.10999999999</v>
      </c>
      <c r="E10" s="9">
        <f>C10-D10</f>
        <v>22828.560000000027</v>
      </c>
      <c r="F10" s="9">
        <f>C10</f>
        <v>179433.67</v>
      </c>
      <c r="G10" s="9">
        <f>D10-F10</f>
        <v>-22828.560000000027</v>
      </c>
      <c r="H10" s="9">
        <f>B10+E10</f>
        <v>31299.890000000029</v>
      </c>
      <c r="I10" s="10"/>
      <c r="J10" s="3"/>
      <c r="K10" s="3"/>
      <c r="L10" s="3"/>
      <c r="M10" s="3"/>
    </row>
    <row r="11" spans="1:13" ht="25.2" customHeight="1" x14ac:dyDescent="0.3">
      <c r="A11" s="5" t="s">
        <v>6</v>
      </c>
      <c r="B11" s="9">
        <v>5126.8999999999996</v>
      </c>
      <c r="C11" s="9">
        <v>85763.94</v>
      </c>
      <c r="D11" s="9">
        <v>77655.89</v>
      </c>
      <c r="E11" s="9">
        <f t="shared" ref="E11:E18" si="0">C11-D11</f>
        <v>8108.0500000000029</v>
      </c>
      <c r="F11" s="9">
        <f t="shared" ref="F11:F17" si="1">C11</f>
        <v>85763.94</v>
      </c>
      <c r="G11" s="9">
        <f t="shared" ref="G11:G18" si="2">D11-F11</f>
        <v>-8108.0500000000029</v>
      </c>
      <c r="H11" s="9">
        <f t="shared" ref="H11:H18" si="3">B11+E11</f>
        <v>13234.950000000003</v>
      </c>
      <c r="I11" s="10"/>
      <c r="J11" s="3"/>
      <c r="K11" s="3"/>
      <c r="L11" s="3"/>
      <c r="M11" s="3"/>
    </row>
    <row r="12" spans="1:13" ht="26.4" customHeight="1" x14ac:dyDescent="0.3">
      <c r="A12" s="5" t="s">
        <v>7</v>
      </c>
      <c r="B12" s="9">
        <v>355.54</v>
      </c>
      <c r="C12" s="9">
        <v>7299</v>
      </c>
      <c r="D12" s="9">
        <v>6376.67</v>
      </c>
      <c r="E12" s="9">
        <f t="shared" si="0"/>
        <v>922.32999999999993</v>
      </c>
      <c r="F12" s="9">
        <f t="shared" si="1"/>
        <v>7299</v>
      </c>
      <c r="G12" s="9">
        <f t="shared" si="2"/>
        <v>-922.32999999999993</v>
      </c>
      <c r="H12" s="9">
        <f t="shared" si="3"/>
        <v>1277.8699999999999</v>
      </c>
      <c r="I12" s="10"/>
      <c r="J12" s="3"/>
      <c r="K12" s="3"/>
      <c r="L12" s="3"/>
      <c r="M12" s="3"/>
    </row>
    <row r="13" spans="1:13" ht="50.4" customHeight="1" x14ac:dyDescent="0.3">
      <c r="A13" s="5" t="s">
        <v>19</v>
      </c>
      <c r="B13" s="9">
        <v>23563.54</v>
      </c>
      <c r="C13" s="9">
        <v>382589.06</v>
      </c>
      <c r="D13" s="9">
        <v>331791.46000000002</v>
      </c>
      <c r="E13" s="9">
        <f t="shared" si="0"/>
        <v>50797.599999999977</v>
      </c>
      <c r="F13" s="9">
        <f t="shared" si="1"/>
        <v>382589.06</v>
      </c>
      <c r="G13" s="9">
        <f t="shared" si="2"/>
        <v>-50797.599999999977</v>
      </c>
      <c r="H13" s="9">
        <f t="shared" si="3"/>
        <v>74361.139999999985</v>
      </c>
      <c r="I13" s="10"/>
      <c r="J13" s="3"/>
      <c r="K13" s="3"/>
      <c r="L13" s="3"/>
      <c r="M13" s="3"/>
    </row>
    <row r="14" spans="1:13" ht="39.6" customHeight="1" x14ac:dyDescent="0.3">
      <c r="A14" s="5" t="s">
        <v>8</v>
      </c>
      <c r="B14" s="9">
        <v>15515.17</v>
      </c>
      <c r="C14" s="9">
        <v>265196.87</v>
      </c>
      <c r="D14" s="9">
        <v>230307.92</v>
      </c>
      <c r="E14" s="9">
        <f t="shared" si="0"/>
        <v>34888.949999999983</v>
      </c>
      <c r="F14" s="9">
        <f t="shared" si="1"/>
        <v>265196.87</v>
      </c>
      <c r="G14" s="9">
        <f t="shared" si="2"/>
        <v>-34888.949999999983</v>
      </c>
      <c r="H14" s="9">
        <f t="shared" si="3"/>
        <v>50404.119999999981</v>
      </c>
      <c r="I14" s="10"/>
      <c r="J14" s="3"/>
      <c r="K14" s="3"/>
      <c r="L14" s="3"/>
      <c r="M14" s="3"/>
    </row>
    <row r="15" spans="1:13" ht="34.799999999999997" x14ac:dyDescent="0.3">
      <c r="A15" s="5" t="s">
        <v>30</v>
      </c>
      <c r="B15" s="9">
        <v>4038.91</v>
      </c>
      <c r="C15" s="9">
        <v>72889.759999999995</v>
      </c>
      <c r="D15" s="9">
        <v>63486.26</v>
      </c>
      <c r="E15" s="9">
        <f t="shared" si="0"/>
        <v>9403.4999999999927</v>
      </c>
      <c r="F15" s="9">
        <f>1326232.98-F10-F11-F12-F13-F14-F17-F16</f>
        <v>131906.60000000009</v>
      </c>
      <c r="G15" s="9">
        <f t="shared" si="2"/>
        <v>-68420.340000000084</v>
      </c>
      <c r="H15" s="9">
        <f t="shared" si="3"/>
        <v>13442.409999999993</v>
      </c>
      <c r="I15" s="10"/>
      <c r="J15" s="3"/>
      <c r="K15" s="3"/>
      <c r="L15" s="3"/>
      <c r="M15" s="3"/>
    </row>
    <row r="16" spans="1:13" ht="34.200000000000003" customHeight="1" x14ac:dyDescent="0.3">
      <c r="A16" s="5" t="s">
        <v>18</v>
      </c>
      <c r="B16" s="9">
        <v>11967.46</v>
      </c>
      <c r="C16" s="9">
        <v>219197.62</v>
      </c>
      <c r="D16" s="9">
        <v>185077.23</v>
      </c>
      <c r="E16" s="9">
        <f t="shared" si="0"/>
        <v>34120.389999999985</v>
      </c>
      <c r="F16" s="9">
        <f t="shared" si="1"/>
        <v>219197.62</v>
      </c>
      <c r="G16" s="9">
        <f t="shared" si="2"/>
        <v>-34120.389999999985</v>
      </c>
      <c r="H16" s="9">
        <f t="shared" si="3"/>
        <v>46087.849999999984</v>
      </c>
      <c r="I16" s="10"/>
      <c r="J16" s="3"/>
      <c r="K16" s="3"/>
      <c r="L16" s="3"/>
      <c r="M16" s="3"/>
    </row>
    <row r="17" spans="1:13" ht="22.2" customHeight="1" x14ac:dyDescent="0.3">
      <c r="A17" s="5" t="s">
        <v>9</v>
      </c>
      <c r="B17" s="9">
        <v>3869.39</v>
      </c>
      <c r="C17" s="9">
        <v>54846.22</v>
      </c>
      <c r="D17" s="9">
        <v>45894.21</v>
      </c>
      <c r="E17" s="9">
        <f t="shared" si="0"/>
        <v>8952.010000000002</v>
      </c>
      <c r="F17" s="9">
        <f t="shared" si="1"/>
        <v>54846.22</v>
      </c>
      <c r="G17" s="9">
        <f t="shared" si="2"/>
        <v>-8952.010000000002</v>
      </c>
      <c r="H17" s="9">
        <f t="shared" si="3"/>
        <v>12821.400000000001</v>
      </c>
      <c r="I17" s="10"/>
      <c r="J17" s="3"/>
      <c r="K17" s="3"/>
      <c r="L17" s="3"/>
      <c r="M17" s="3"/>
    </row>
    <row r="18" spans="1:13" ht="52.2" x14ac:dyDescent="0.3">
      <c r="A18" s="5" t="s">
        <v>17</v>
      </c>
      <c r="B18" s="9"/>
      <c r="C18" s="9">
        <v>26731</v>
      </c>
      <c r="D18" s="9">
        <f>C18</f>
        <v>26731</v>
      </c>
      <c r="E18" s="9">
        <f t="shared" si="0"/>
        <v>0</v>
      </c>
      <c r="F18" s="9">
        <v>0</v>
      </c>
      <c r="G18" s="9">
        <f t="shared" si="2"/>
        <v>26731</v>
      </c>
      <c r="H18" s="9">
        <f t="shared" si="3"/>
        <v>0</v>
      </c>
      <c r="I18" s="10"/>
      <c r="J18" s="3"/>
      <c r="K18" s="3"/>
      <c r="L18" s="3"/>
      <c r="M18" s="3"/>
    </row>
    <row r="19" spans="1:13" x14ac:dyDescent="0.3">
      <c r="A19" s="6" t="s">
        <v>10</v>
      </c>
      <c r="B19" s="9">
        <f t="shared" ref="B19:H19" si="4">SUM(B10:B18)</f>
        <v>72908.240000000005</v>
      </c>
      <c r="C19" s="9">
        <f t="shared" si="4"/>
        <v>1293947.1399999999</v>
      </c>
      <c r="D19" s="9">
        <f t="shared" si="4"/>
        <v>1123925.75</v>
      </c>
      <c r="E19" s="9">
        <f t="shared" si="4"/>
        <v>170021.38999999998</v>
      </c>
      <c r="F19" s="9">
        <f t="shared" si="4"/>
        <v>1326232.9800000002</v>
      </c>
      <c r="G19" s="9">
        <f t="shared" si="4"/>
        <v>-202307.23000000007</v>
      </c>
      <c r="H19" s="9">
        <f t="shared" si="4"/>
        <v>242929.62999999998</v>
      </c>
      <c r="I19" s="10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86.4" x14ac:dyDescent="0.3">
      <c r="A21" s="4" t="s">
        <v>4</v>
      </c>
      <c r="B21" s="4" t="s">
        <v>31</v>
      </c>
      <c r="C21" s="4" t="s">
        <v>32</v>
      </c>
      <c r="D21" s="4" t="s">
        <v>21</v>
      </c>
      <c r="E21" s="4" t="s">
        <v>22</v>
      </c>
      <c r="F21" s="4" t="s">
        <v>26</v>
      </c>
      <c r="G21" s="3"/>
      <c r="H21" s="3"/>
      <c r="I21" s="3"/>
      <c r="J21" s="3"/>
      <c r="K21" s="3"/>
    </row>
    <row r="22" spans="1:13" x14ac:dyDescent="0.3">
      <c r="A22" s="4">
        <v>1</v>
      </c>
      <c r="B22" s="4">
        <v>2</v>
      </c>
      <c r="C22" s="4">
        <v>3</v>
      </c>
      <c r="D22" s="4">
        <v>5</v>
      </c>
      <c r="E22" s="4">
        <v>6</v>
      </c>
      <c r="F22" s="4">
        <v>7</v>
      </c>
      <c r="G22" s="3"/>
      <c r="H22" s="3"/>
      <c r="I22" s="3"/>
      <c r="J22" s="3"/>
      <c r="K22" s="3"/>
    </row>
    <row r="23" spans="1:13" x14ac:dyDescent="0.3">
      <c r="A23" s="4" t="s">
        <v>11</v>
      </c>
      <c r="B23" s="9">
        <v>1974950</v>
      </c>
      <c r="C23" s="9">
        <v>98747</v>
      </c>
      <c r="D23" s="9">
        <v>98747</v>
      </c>
      <c r="E23" s="9">
        <v>16378.4</v>
      </c>
      <c r="F23" s="9">
        <f>D23-E23</f>
        <v>82368.600000000006</v>
      </c>
      <c r="G23" s="3"/>
      <c r="H23" s="3"/>
      <c r="I23" s="3"/>
      <c r="J23" s="3"/>
      <c r="K23" s="3"/>
      <c r="L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">
      <c r="B27" s="3"/>
      <c r="D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" x14ac:dyDescent="0.3">
      <c r="A30" s="7" t="s">
        <v>12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8" x14ac:dyDescent="0.3">
      <c r="A31" s="7" t="s">
        <v>13</v>
      </c>
      <c r="B31" s="3"/>
      <c r="C31" s="3" t="s">
        <v>14</v>
      </c>
      <c r="D31" s="3"/>
      <c r="E31" s="7" t="s">
        <v>15</v>
      </c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4">
        <v>1326232.98</v>
      </c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  <row r="451" spans="1:7" x14ac:dyDescent="0.3">
      <c r="A451" s="3"/>
      <c r="B451" s="3"/>
      <c r="C451" s="3"/>
      <c r="D451" s="3"/>
      <c r="E451" s="3"/>
      <c r="F451" s="3"/>
      <c r="G451" s="3"/>
    </row>
    <row r="452" spans="1:7" x14ac:dyDescent="0.3">
      <c r="A452" s="3"/>
      <c r="B452" s="3"/>
      <c r="C452" s="3"/>
      <c r="D452" s="3"/>
      <c r="E452" s="3"/>
      <c r="F452" s="3"/>
      <c r="G452" s="3"/>
    </row>
  </sheetData>
  <pageMargins left="0.7" right="0.7" top="0.75" bottom="0.75" header="0.3" footer="0.3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2013-06-03T05:02:04Z</dcterms:modified>
</cp:coreProperties>
</file>