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Лист1!$A$1:$H$31</definedName>
  </definedNames>
  <calcPr calcId="145621"/>
</workbook>
</file>

<file path=xl/calcChain.xml><?xml version="1.0" encoding="utf-8"?>
<calcChain xmlns="http://schemas.openxmlformats.org/spreadsheetml/2006/main">
  <c r="F23" i="1" l="1"/>
  <c r="D23" i="1"/>
  <c r="F11" i="1" l="1"/>
  <c r="G11" i="1" s="1"/>
  <c r="F12" i="1"/>
  <c r="G12" i="1" s="1"/>
  <c r="F13" i="1"/>
  <c r="G13" i="1" s="1"/>
  <c r="F14" i="1"/>
  <c r="G14" i="1" s="1"/>
  <c r="F16" i="1"/>
  <c r="G16" i="1" s="1"/>
  <c r="F17" i="1"/>
  <c r="G17" i="1" s="1"/>
  <c r="F10" i="1"/>
  <c r="G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C19" i="1"/>
  <c r="E10" i="1"/>
  <c r="H10" i="1" s="1"/>
  <c r="D18" i="1"/>
  <c r="E18" i="1" s="1"/>
  <c r="H18" i="1" s="1"/>
  <c r="D19" i="1" l="1"/>
  <c r="E19" i="1" s="1"/>
  <c r="H19" i="1" s="1"/>
  <c r="G18" i="1"/>
  <c r="F15" i="1"/>
  <c r="G15" i="1" s="1"/>
  <c r="G19" i="1" l="1"/>
</calcChain>
</file>

<file path=xl/sharedStrings.xml><?xml version="1.0" encoding="utf-8"?>
<sst xmlns="http://schemas.openxmlformats.org/spreadsheetml/2006/main" count="37" uniqueCount="33">
  <si>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</si>
  <si>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</si>
  <si>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</si>
  <si>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</si>
  <si>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</si>
  <si>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</si>
  <si>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</si>
  <si>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</si>
  <si>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</si>
  <si>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</si>
  <si>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</si>
  <si>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</si>
  <si>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</si>
  <si>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</si>
  <si>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</si>
  <si>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</si>
  <si>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      Народная д.6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</si>
  <si>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</si>
  <si>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</si>
  <si>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</si>
  <si>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</si>
  <si>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</si>
  <si>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</si>
  <si>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</si>
  <si>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</si>
  <si>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</si>
  <si>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</si>
  <si>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</si>
  <si>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</si>
  <si>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</si>
  <si>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управление жилым фондом,             услуги расчетного центра</t>
  </si>
  <si>
    <t>общая стоимость выполненных работ по капитальному ремонту</t>
  </si>
  <si>
    <t>5% от общей суммы- начисление собственникам и нанимателям жилых помещиний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</si>
</sst>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2"/>
  <sheetViews>
    <sheetView tabSelected="1" topLeftCell="A12" zoomScale="78" zoomScaleNormal="78" workbookViewId="0">
      <selection activeCell="E28" sqref="E28"/>
    </sheetView>
  </sheetViews>
  <sheetFormatPr defaultRowHeight="14.4" x14ac:dyDescent="0.3"/>
  <cols>
    <col min="1" max="1" width="39.88671875" customWidth="1"/>
    <col min="2" max="2" width="26.109375" customWidth="1"/>
    <col min="3" max="3" width="24.5546875" customWidth="1"/>
    <col min="4" max="4" width="24.21875" customWidth="1"/>
    <col min="5" max="5" width="26.109375" customWidth="1"/>
    <col min="6" max="6" width="21.33203125" customWidth="1"/>
    <col min="7" max="7" width="20.33203125" customWidth="1"/>
    <col min="8" max="8" width="21.664062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8" t="s">
        <v>4</v>
      </c>
      <c r="B7" s="8" t="s">
        <v>20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25</v>
      </c>
      <c r="H7" s="8" t="s">
        <v>26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27</v>
      </c>
      <c r="F9" s="4"/>
      <c r="G9" s="4" t="s">
        <v>28</v>
      </c>
      <c r="H9" s="4" t="s">
        <v>29</v>
      </c>
      <c r="I9" s="3"/>
      <c r="J9" s="3"/>
      <c r="K9" s="3"/>
      <c r="L9" s="3"/>
      <c r="M9" s="3"/>
    </row>
    <row r="10" spans="1:13" ht="63" customHeight="1" x14ac:dyDescent="0.3">
      <c r="A10" s="8" t="s">
        <v>5</v>
      </c>
      <c r="B10" s="9">
        <v>2107.17</v>
      </c>
      <c r="C10" s="8">
        <v>245449.45</v>
      </c>
      <c r="D10" s="8">
        <v>243135.27</v>
      </c>
      <c r="E10" s="8">
        <f>C10-D10</f>
        <v>2314.1800000000221</v>
      </c>
      <c r="F10" s="8">
        <f>C10</f>
        <v>245449.45</v>
      </c>
      <c r="G10" s="10">
        <f>D10-F10</f>
        <v>-2314.1800000000221</v>
      </c>
      <c r="H10" s="8">
        <f>B10+E10</f>
        <v>4421.3500000000222</v>
      </c>
      <c r="I10" s="3"/>
      <c r="J10" s="3"/>
      <c r="K10" s="3"/>
      <c r="L10" s="3"/>
      <c r="M10" s="3"/>
    </row>
    <row r="11" spans="1:13" ht="30" customHeight="1" x14ac:dyDescent="0.3">
      <c r="A11" s="8" t="s">
        <v>6</v>
      </c>
      <c r="B11" s="8">
        <v>1619.33</v>
      </c>
      <c r="C11" s="8">
        <v>117316.51</v>
      </c>
      <c r="D11" s="8">
        <v>115902.56</v>
      </c>
      <c r="E11" s="8">
        <f t="shared" ref="E11:E18" si="0">C11-D11</f>
        <v>1413.9499999999971</v>
      </c>
      <c r="F11" s="8">
        <f t="shared" ref="F11:F17" si="1">C11</f>
        <v>117316.51</v>
      </c>
      <c r="G11" s="10">
        <f t="shared" ref="G11:G19" si="2">D11-F11</f>
        <v>-1413.9499999999971</v>
      </c>
      <c r="H11" s="8">
        <f t="shared" ref="H11:H19" si="3">B11+E11</f>
        <v>3033.279999999997</v>
      </c>
      <c r="I11" s="3"/>
      <c r="J11" s="3"/>
      <c r="K11" s="3"/>
      <c r="L11" s="3"/>
      <c r="M11" s="3"/>
    </row>
    <row r="12" spans="1:13" ht="17.399999999999999" x14ac:dyDescent="0.3">
      <c r="A12" s="8" t="s">
        <v>7</v>
      </c>
      <c r="B12" s="8">
        <v>171.51</v>
      </c>
      <c r="C12" s="8">
        <v>10816.42</v>
      </c>
      <c r="D12" s="8">
        <v>10692.07</v>
      </c>
      <c r="E12" s="8">
        <f t="shared" si="0"/>
        <v>124.35000000000036</v>
      </c>
      <c r="F12" s="8">
        <f t="shared" si="1"/>
        <v>10816.42</v>
      </c>
      <c r="G12" s="10">
        <f t="shared" si="2"/>
        <v>-124.35000000000036</v>
      </c>
      <c r="H12" s="8">
        <f t="shared" si="3"/>
        <v>295.86000000000035</v>
      </c>
      <c r="I12" s="3"/>
      <c r="J12" s="3"/>
      <c r="K12" s="3"/>
      <c r="L12" s="3"/>
      <c r="M12" s="3"/>
    </row>
    <row r="13" spans="1:13" ht="57.6" customHeight="1" x14ac:dyDescent="0.3">
      <c r="A13" s="8" t="s">
        <v>19</v>
      </c>
      <c r="B13" s="8">
        <v>11144.03</v>
      </c>
      <c r="C13" s="8">
        <v>544148.93000000005</v>
      </c>
      <c r="D13" s="8">
        <v>536658.61</v>
      </c>
      <c r="E13" s="8">
        <f t="shared" si="0"/>
        <v>7490.3200000000652</v>
      </c>
      <c r="F13" s="8">
        <f t="shared" si="1"/>
        <v>544148.93000000005</v>
      </c>
      <c r="G13" s="10">
        <f t="shared" si="2"/>
        <v>-7490.3200000000652</v>
      </c>
      <c r="H13" s="8">
        <f t="shared" si="3"/>
        <v>18634.350000000064</v>
      </c>
      <c r="I13" s="3"/>
      <c r="J13" s="3"/>
      <c r="K13" s="3"/>
      <c r="L13" s="3"/>
      <c r="M13" s="3"/>
    </row>
    <row r="14" spans="1:13" ht="38.4" customHeight="1" x14ac:dyDescent="0.3">
      <c r="A14" s="8" t="s">
        <v>8</v>
      </c>
      <c r="B14" s="8">
        <v>887.25</v>
      </c>
      <c r="C14" s="8">
        <v>228808.8</v>
      </c>
      <c r="D14" s="8">
        <v>228035.43</v>
      </c>
      <c r="E14" s="8">
        <f t="shared" si="0"/>
        <v>773.36999999999534</v>
      </c>
      <c r="F14" s="8">
        <f t="shared" si="1"/>
        <v>228808.8</v>
      </c>
      <c r="G14" s="10">
        <f t="shared" si="2"/>
        <v>-773.36999999999534</v>
      </c>
      <c r="H14" s="8">
        <f t="shared" si="3"/>
        <v>1660.6199999999953</v>
      </c>
      <c r="I14" s="3"/>
      <c r="J14" s="3"/>
      <c r="K14" s="3"/>
      <c r="L14" s="3"/>
      <c r="M14" s="3"/>
    </row>
    <row r="15" spans="1:13" ht="34.799999999999997" x14ac:dyDescent="0.3">
      <c r="A15" s="8" t="s">
        <v>30</v>
      </c>
      <c r="B15" s="8">
        <v>-15906.12</v>
      </c>
      <c r="C15" s="8">
        <v>99843.839999999997</v>
      </c>
      <c r="D15" s="8">
        <v>98472.69</v>
      </c>
      <c r="E15" s="8">
        <f t="shared" si="0"/>
        <v>1371.1499999999942</v>
      </c>
      <c r="F15" s="8">
        <f>1709153.09-F10-F11-F12-F13-F14-F16-F17</f>
        <v>187926.5300000002</v>
      </c>
      <c r="G15" s="10">
        <f t="shared" si="2"/>
        <v>-89453.8400000002</v>
      </c>
      <c r="H15" s="8">
        <f t="shared" si="3"/>
        <v>-14534.970000000007</v>
      </c>
      <c r="I15" s="3"/>
      <c r="J15" s="3"/>
      <c r="K15" s="3"/>
      <c r="L15" s="3"/>
      <c r="M15" s="3"/>
    </row>
    <row r="16" spans="1:13" ht="36" customHeight="1" x14ac:dyDescent="0.3">
      <c r="A16" s="8" t="s">
        <v>18</v>
      </c>
      <c r="B16" s="8">
        <v>1719.2</v>
      </c>
      <c r="C16" s="8">
        <v>310688.06</v>
      </c>
      <c r="D16" s="8">
        <v>308235.56</v>
      </c>
      <c r="E16" s="8">
        <f t="shared" si="0"/>
        <v>2452.5</v>
      </c>
      <c r="F16" s="8">
        <f t="shared" si="1"/>
        <v>310688.06</v>
      </c>
      <c r="G16" s="10">
        <f t="shared" si="2"/>
        <v>-2452.5</v>
      </c>
      <c r="H16" s="8">
        <f t="shared" si="3"/>
        <v>4171.7</v>
      </c>
      <c r="I16" s="3"/>
      <c r="J16" s="3"/>
      <c r="K16" s="3"/>
      <c r="L16" s="3"/>
      <c r="M16" s="3"/>
    </row>
    <row r="17" spans="1:13" ht="22.8" customHeight="1" x14ac:dyDescent="0.3">
      <c r="A17" s="8" t="s">
        <v>9</v>
      </c>
      <c r="B17" s="8">
        <v>1451.66</v>
      </c>
      <c r="C17" s="8">
        <v>63998.39</v>
      </c>
      <c r="D17" s="8">
        <v>66805.350000000006</v>
      </c>
      <c r="E17" s="8">
        <f t="shared" si="0"/>
        <v>-2806.9600000000064</v>
      </c>
      <c r="F17" s="8">
        <f t="shared" si="1"/>
        <v>63998.39</v>
      </c>
      <c r="G17" s="10">
        <f t="shared" si="2"/>
        <v>2806.9600000000064</v>
      </c>
      <c r="H17" s="8">
        <f t="shared" si="3"/>
        <v>-1355.3000000000063</v>
      </c>
      <c r="I17" s="3"/>
      <c r="J17" s="3"/>
      <c r="K17" s="3"/>
      <c r="L17" s="3"/>
      <c r="M17" s="3"/>
    </row>
    <row r="18" spans="1:13" ht="34.799999999999997" x14ac:dyDescent="0.3">
      <c r="A18" s="8" t="s">
        <v>17</v>
      </c>
      <c r="B18" s="8"/>
      <c r="C18" s="8">
        <v>49880</v>
      </c>
      <c r="D18" s="8">
        <f>C18</f>
        <v>49880</v>
      </c>
      <c r="E18" s="8">
        <f t="shared" si="0"/>
        <v>0</v>
      </c>
      <c r="F18" s="8">
        <v>0</v>
      </c>
      <c r="G18" s="10">
        <f t="shared" si="2"/>
        <v>49880</v>
      </c>
      <c r="H18" s="8">
        <f>B18+E18</f>
        <v>0</v>
      </c>
      <c r="I18" s="3"/>
      <c r="J18" s="3"/>
      <c r="K18" s="3"/>
      <c r="L18" s="3"/>
      <c r="M18" s="3"/>
    </row>
    <row r="19" spans="1:13" x14ac:dyDescent="0.3">
      <c r="A19" s="6" t="s">
        <v>10</v>
      </c>
      <c r="B19" s="4">
        <v>3194.03</v>
      </c>
      <c r="C19" s="4">
        <f>SUM(C10:C18)</f>
        <v>1670950.4000000001</v>
      </c>
      <c r="D19" s="4">
        <f>SUM(D10:D18)</f>
        <v>1657817.54</v>
      </c>
      <c r="E19" s="4">
        <f t="shared" ref="E19" si="4">C19-D19</f>
        <v>13132.860000000102</v>
      </c>
      <c r="F19" s="4">
        <v>1709153.09</v>
      </c>
      <c r="G19" s="7">
        <f t="shared" si="2"/>
        <v>-51335.550000000047</v>
      </c>
      <c r="H19" s="4">
        <f t="shared" si="3"/>
        <v>16326.890000000103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3" ht="72" x14ac:dyDescent="0.3">
      <c r="A21" s="4" t="s">
        <v>4</v>
      </c>
      <c r="B21" s="4" t="s">
        <v>31</v>
      </c>
      <c r="C21" s="4" t="s">
        <v>32</v>
      </c>
      <c r="D21" s="4" t="s">
        <v>21</v>
      </c>
      <c r="E21" s="4" t="s">
        <v>22</v>
      </c>
      <c r="F21" s="4" t="s">
        <v>26</v>
      </c>
      <c r="G21" s="3"/>
      <c r="H21" s="3"/>
      <c r="I21" s="3"/>
      <c r="J21" s="3"/>
      <c r="K21" s="3"/>
    </row>
    <row r="22" spans="1:13" x14ac:dyDescent="0.3">
      <c r="A22" s="4">
        <v>1</v>
      </c>
      <c r="B22" s="4">
        <v>2</v>
      </c>
      <c r="C22" s="4">
        <v>3</v>
      </c>
      <c r="D22" s="4">
        <v>5</v>
      </c>
      <c r="E22" s="4">
        <v>6</v>
      </c>
      <c r="F22" s="4">
        <v>7</v>
      </c>
      <c r="G22" s="3"/>
      <c r="H22" s="3"/>
      <c r="I22" s="3"/>
      <c r="J22" s="3"/>
      <c r="K22" s="3"/>
    </row>
    <row r="23" spans="1:13" x14ac:dyDescent="0.3">
      <c r="A23" s="5" t="s">
        <v>11</v>
      </c>
      <c r="B23" s="4">
        <v>7848220</v>
      </c>
      <c r="C23" s="4">
        <v>392411</v>
      </c>
      <c r="D23" s="4">
        <f>C23</f>
        <v>392411</v>
      </c>
      <c r="E23" s="4">
        <v>185609.34</v>
      </c>
      <c r="F23" s="4">
        <f>D23-E23</f>
        <v>206801.66</v>
      </c>
      <c r="G23" s="3"/>
      <c r="H23" s="3"/>
      <c r="I23" s="3"/>
      <c r="J23" s="3"/>
      <c r="K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" x14ac:dyDescent="0.3">
      <c r="A27" s="11" t="s">
        <v>12</v>
      </c>
      <c r="B27" s="3"/>
      <c r="D27" s="3"/>
      <c r="F27" s="3"/>
      <c r="G27" s="3"/>
      <c r="H27" s="3"/>
      <c r="I27" s="3"/>
      <c r="J27" s="3"/>
      <c r="K27" s="3"/>
      <c r="L27" s="3"/>
      <c r="M27" s="3"/>
    </row>
    <row r="28" spans="1:13" ht="18" x14ac:dyDescent="0.3">
      <c r="A28" s="11" t="s">
        <v>13</v>
      </c>
      <c r="B28" s="3"/>
      <c r="C28" s="3" t="s">
        <v>14</v>
      </c>
      <c r="D28" s="3"/>
      <c r="E28" s="11" t="s">
        <v>15</v>
      </c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D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4">
        <v>215496.24</v>
      </c>
      <c r="F35" s="4">
        <v>1709153.09</v>
      </c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4">
        <v>111492.24</v>
      </c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4">
        <v>2907.36</v>
      </c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4">
        <v>514318.21</v>
      </c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4">
        <v>228494.04</v>
      </c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4">
        <v>241694.34</v>
      </c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4">
        <v>336116.1</v>
      </c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4">
        <v>58634.559999999998</v>
      </c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8" x14ac:dyDescent="0.3">
      <c r="A449" s="3"/>
      <c r="B449" s="3"/>
      <c r="C449" s="3"/>
      <c r="D449" s="3"/>
      <c r="E449" s="3"/>
      <c r="F449" s="3"/>
      <c r="G449" s="3"/>
      <c r="H449" s="3"/>
    </row>
    <row r="450" spans="1:8" x14ac:dyDescent="0.3">
      <c r="A450" s="3"/>
      <c r="B450" s="3"/>
      <c r="C450" s="3"/>
      <c r="D450" s="3"/>
      <c r="E450" s="3"/>
      <c r="F450" s="3"/>
      <c r="G450" s="3"/>
      <c r="H450" s="3"/>
    </row>
    <row r="451" spans="1:8" x14ac:dyDescent="0.3">
      <c r="C451" s="3"/>
      <c r="D451" s="3"/>
      <c r="E451" s="3"/>
      <c r="F451" s="3"/>
      <c r="G451" s="3"/>
    </row>
    <row r="452" spans="1:8" x14ac:dyDescent="0.3">
      <c r="C452" s="3"/>
      <c r="D452" s="3"/>
      <c r="E452" s="3"/>
      <c r="F452" s="3"/>
      <c r="G452" s="3"/>
    </row>
  </sheetData>
  <pageMargins left="0.7" right="0.7" top="0.75" bottom="0.75" header="0.3" footer="0.3"/>
  <pageSetup paperSize="9" scale="6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2013-06-03T04:55:34Z</dcterms:modified>
</cp:coreProperties>
</file>