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4808" windowHeight="783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" i="1" l="1"/>
  <c r="H13" i="1"/>
  <c r="H14" i="1"/>
  <c r="H16" i="1"/>
  <c r="H17" i="1"/>
  <c r="G12" i="1"/>
  <c r="G13" i="1"/>
  <c r="G17" i="1"/>
  <c r="F11" i="1"/>
  <c r="G11" i="1" s="1"/>
  <c r="F12" i="1"/>
  <c r="F13" i="1"/>
  <c r="F14" i="1"/>
  <c r="G14" i="1" s="1"/>
  <c r="F16" i="1"/>
  <c r="G16" i="1" s="1"/>
  <c r="F17" i="1"/>
  <c r="F10" i="1"/>
  <c r="G10" i="1" s="1"/>
  <c r="E11" i="1"/>
  <c r="H11" i="1" s="1"/>
  <c r="E12" i="1"/>
  <c r="E13" i="1"/>
  <c r="E14" i="1"/>
  <c r="E15" i="1"/>
  <c r="H15" i="1" s="1"/>
  <c r="E16" i="1"/>
  <c r="E17" i="1"/>
  <c r="E10" i="1"/>
  <c r="C19" i="1"/>
  <c r="D18" i="1"/>
  <c r="G18" i="1" s="1"/>
  <c r="G19" i="1" l="1"/>
  <c r="F15" i="1"/>
  <c r="G15" i="1" s="1"/>
  <c r="H10" i="1"/>
  <c r="E18" i="1"/>
  <c r="E19" i="1" s="1"/>
  <c r="D19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<sst xmlns="http://schemas.openxmlformats.org/spreadsheetml/2006/main" count="31" uniqueCount="31">
  <si>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</si>
  <si>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</si>
  <si>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</si>
  <si>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</si>
  <si>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</si>
  <si>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</si>
  <si>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</si>
  <si>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</si>
  <si>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</si>
  <si>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</si>
  <si>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</si>
  <si>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</si>
  <si>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</si>
  <si>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</si>
  <si>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</si>
  <si>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</si>
  <si>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       Боровская д.3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</si>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</sst>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C1" workbookViewId="0">
      <selection activeCell="A7" sqref="A7:H7"/>
    </sheetView>
  </sheetViews>
  <sheetFormatPr defaultRowHeight="14.4" x14ac:dyDescent="0.3"/>
  <cols>
    <col min="1" max="1" width="32.44140625" customWidth="1"/>
    <col min="2" max="2" width="18.44140625" customWidth="1"/>
    <col min="3" max="3" width="18.33203125" customWidth="1"/>
    <col min="4" max="4" width="19.77734375" customWidth="1"/>
    <col min="5" max="5" width="22.5546875" customWidth="1"/>
    <col min="6" max="6" width="20.6640625" customWidth="1"/>
    <col min="7" max="7" width="17.77734375" customWidth="1"/>
    <col min="8" max="8" width="18.10937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8" t="s">
        <v>4</v>
      </c>
      <c r="B7" s="8" t="s">
        <v>20</v>
      </c>
      <c r="C7" s="8" t="s">
        <v>21</v>
      </c>
      <c r="D7" s="8" t="s">
        <v>22</v>
      </c>
      <c r="E7" s="8" t="s">
        <v>23</v>
      </c>
      <c r="F7" s="8" t="s">
        <v>24</v>
      </c>
      <c r="G7" s="8" t="s">
        <v>25</v>
      </c>
      <c r="H7" s="8" t="s">
        <v>26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27</v>
      </c>
      <c r="F9" s="4"/>
      <c r="G9" s="4" t="s">
        <v>28</v>
      </c>
      <c r="H9" s="4" t="s">
        <v>29</v>
      </c>
      <c r="I9" s="3"/>
      <c r="J9" s="3"/>
      <c r="K9" s="3"/>
      <c r="L9" s="3"/>
      <c r="M9" s="3"/>
    </row>
    <row r="10" spans="1:13" ht="51" customHeight="1" x14ac:dyDescent="0.3">
      <c r="A10" s="8" t="s">
        <v>5</v>
      </c>
      <c r="B10" s="6">
        <v>744.47</v>
      </c>
      <c r="C10" s="7">
        <v>161770.92000000001</v>
      </c>
      <c r="D10" s="7">
        <v>158983.66</v>
      </c>
      <c r="E10" s="7">
        <f>C10-D10</f>
        <v>2787.2600000000093</v>
      </c>
      <c r="F10" s="4">
        <f>C10</f>
        <v>161770.92000000001</v>
      </c>
      <c r="G10" s="4">
        <f>D10-F10</f>
        <v>-2787.2600000000093</v>
      </c>
      <c r="H10" s="4">
        <f>B10+E10</f>
        <v>3531.7300000000096</v>
      </c>
      <c r="I10" s="3"/>
      <c r="J10" s="3"/>
      <c r="K10" s="3"/>
      <c r="L10" s="3"/>
      <c r="M10" s="3"/>
    </row>
    <row r="11" spans="1:13" ht="30" customHeight="1" x14ac:dyDescent="0.3">
      <c r="A11" s="8" t="s">
        <v>6</v>
      </c>
      <c r="B11" s="4">
        <v>762.25</v>
      </c>
      <c r="C11" s="7">
        <v>77321.100000000006</v>
      </c>
      <c r="D11" s="7">
        <v>75968.289999999994</v>
      </c>
      <c r="E11" s="7">
        <f t="shared" ref="E11:E18" si="0">C11-D11</f>
        <v>1352.8100000000122</v>
      </c>
      <c r="F11" s="4">
        <f t="shared" ref="F11:F17" si="1">C11</f>
        <v>77321.100000000006</v>
      </c>
      <c r="G11" s="4">
        <f t="shared" ref="G11:G18" si="2">D11-F11</f>
        <v>-1352.8100000000122</v>
      </c>
      <c r="H11" s="4">
        <f t="shared" ref="H11:H17" si="3">B11+E11</f>
        <v>2115.0600000000122</v>
      </c>
      <c r="I11" s="3"/>
      <c r="J11" s="3"/>
      <c r="K11" s="3"/>
      <c r="L11" s="3"/>
      <c r="M11" s="3"/>
    </row>
    <row r="12" spans="1:13" ht="31.2" x14ac:dyDescent="0.3">
      <c r="A12" s="8" t="s">
        <v>7</v>
      </c>
      <c r="B12" s="4">
        <v>82.51</v>
      </c>
      <c r="C12" s="7">
        <v>7128.89</v>
      </c>
      <c r="D12" s="7">
        <v>6999.25</v>
      </c>
      <c r="E12" s="7">
        <f t="shared" si="0"/>
        <v>129.64000000000033</v>
      </c>
      <c r="F12" s="4">
        <f t="shared" si="1"/>
        <v>7128.89</v>
      </c>
      <c r="G12" s="4">
        <f t="shared" si="2"/>
        <v>-129.64000000000033</v>
      </c>
      <c r="H12" s="4">
        <f t="shared" si="3"/>
        <v>212.15000000000032</v>
      </c>
      <c r="I12" s="3"/>
      <c r="J12" s="3"/>
      <c r="K12" s="3"/>
      <c r="L12" s="3"/>
      <c r="M12" s="3"/>
    </row>
    <row r="13" spans="1:13" ht="48" customHeight="1" x14ac:dyDescent="0.3">
      <c r="A13" s="8" t="s">
        <v>19</v>
      </c>
      <c r="B13" s="4">
        <v>5210.34</v>
      </c>
      <c r="C13" s="7">
        <v>411282</v>
      </c>
      <c r="D13" s="7">
        <v>403704.01</v>
      </c>
      <c r="E13" s="7">
        <f t="shared" si="0"/>
        <v>7577.9899999999907</v>
      </c>
      <c r="F13" s="4">
        <f t="shared" si="1"/>
        <v>411282</v>
      </c>
      <c r="G13" s="4">
        <f t="shared" si="2"/>
        <v>-7577.9899999999907</v>
      </c>
      <c r="H13" s="4">
        <f t="shared" si="3"/>
        <v>12788.329999999991</v>
      </c>
      <c r="I13" s="3"/>
      <c r="J13" s="3"/>
      <c r="K13" s="3"/>
      <c r="L13" s="3"/>
      <c r="M13" s="3"/>
    </row>
    <row r="14" spans="1:13" ht="30.6" customHeight="1" x14ac:dyDescent="0.3">
      <c r="A14" s="8" t="s">
        <v>8</v>
      </c>
      <c r="B14" s="4">
        <v>1832.07</v>
      </c>
      <c r="C14" s="7">
        <v>140932.63</v>
      </c>
      <c r="D14" s="7">
        <v>138331.07</v>
      </c>
      <c r="E14" s="7">
        <f t="shared" si="0"/>
        <v>2601.5599999999977</v>
      </c>
      <c r="F14" s="4">
        <f t="shared" si="1"/>
        <v>140932.63</v>
      </c>
      <c r="G14" s="4">
        <f t="shared" si="2"/>
        <v>-2601.5599999999977</v>
      </c>
      <c r="H14" s="4">
        <f t="shared" si="3"/>
        <v>4433.6299999999974</v>
      </c>
      <c r="I14" s="3"/>
      <c r="J14" s="3"/>
      <c r="K14" s="3"/>
      <c r="L14" s="3"/>
      <c r="M14" s="3"/>
    </row>
    <row r="15" spans="1:13" ht="46.8" x14ac:dyDescent="0.3">
      <c r="A15" s="8" t="s">
        <v>30</v>
      </c>
      <c r="B15" s="4">
        <v>698.37</v>
      </c>
      <c r="C15" s="7">
        <v>65805.119999999995</v>
      </c>
      <c r="D15" s="7">
        <v>64613.46</v>
      </c>
      <c r="E15" s="7">
        <f t="shared" si="0"/>
        <v>1191.6599999999962</v>
      </c>
      <c r="F15" s="4">
        <f>962580.67-F10-F11-F12-F13-F14-F17</f>
        <v>147644.79999999999</v>
      </c>
      <c r="G15" s="4">
        <f t="shared" si="2"/>
        <v>-83031.34</v>
      </c>
      <c r="H15" s="4">
        <f t="shared" si="3"/>
        <v>1890.0299999999961</v>
      </c>
      <c r="I15" s="3"/>
      <c r="J15" s="3"/>
      <c r="K15" s="3"/>
      <c r="L15" s="3"/>
      <c r="M15" s="3"/>
    </row>
    <row r="16" spans="1:13" ht="31.8" customHeight="1" x14ac:dyDescent="0.3">
      <c r="A16" s="8" t="s">
        <v>18</v>
      </c>
      <c r="B16" s="4">
        <v>0</v>
      </c>
      <c r="C16" s="7">
        <v>0</v>
      </c>
      <c r="D16" s="7">
        <v>0</v>
      </c>
      <c r="E16" s="7">
        <f t="shared" si="0"/>
        <v>0</v>
      </c>
      <c r="F16" s="4">
        <f t="shared" si="1"/>
        <v>0</v>
      </c>
      <c r="G16" s="4">
        <f t="shared" si="2"/>
        <v>0</v>
      </c>
      <c r="H16" s="4">
        <f t="shared" si="3"/>
        <v>0</v>
      </c>
      <c r="I16" s="3"/>
      <c r="J16" s="3"/>
      <c r="K16" s="3"/>
      <c r="L16" s="3"/>
      <c r="M16" s="3"/>
    </row>
    <row r="17" spans="1:13" ht="15.6" x14ac:dyDescent="0.3">
      <c r="A17" s="8" t="s">
        <v>9</v>
      </c>
      <c r="B17" s="4">
        <v>308.20999999999998</v>
      </c>
      <c r="C17" s="7">
        <v>16500.330000000002</v>
      </c>
      <c r="D17" s="7">
        <v>18861.12</v>
      </c>
      <c r="E17" s="7">
        <f t="shared" si="0"/>
        <v>-2360.7899999999972</v>
      </c>
      <c r="F17" s="4">
        <f t="shared" si="1"/>
        <v>16500.330000000002</v>
      </c>
      <c r="G17" s="4">
        <f t="shared" si="2"/>
        <v>2360.7899999999972</v>
      </c>
      <c r="H17" s="4">
        <f t="shared" si="3"/>
        <v>-2052.5799999999972</v>
      </c>
      <c r="I17" s="3"/>
      <c r="J17" s="3"/>
      <c r="K17" s="3"/>
      <c r="L17" s="3"/>
      <c r="M17" s="3"/>
    </row>
    <row r="18" spans="1:13" ht="46.8" x14ac:dyDescent="0.3">
      <c r="A18" s="8" t="s">
        <v>17</v>
      </c>
      <c r="B18" s="4"/>
      <c r="C18" s="4">
        <v>12921</v>
      </c>
      <c r="D18" s="7">
        <f>C18</f>
        <v>12921</v>
      </c>
      <c r="E18" s="7">
        <f t="shared" si="0"/>
        <v>0</v>
      </c>
      <c r="F18" s="4">
        <v>0</v>
      </c>
      <c r="G18" s="4">
        <f t="shared" si="2"/>
        <v>12921</v>
      </c>
      <c r="H18" s="4">
        <v>-12921</v>
      </c>
      <c r="I18" s="3"/>
      <c r="J18" s="3"/>
      <c r="K18" s="3"/>
      <c r="L18" s="3"/>
      <c r="M18" s="3"/>
    </row>
    <row r="19" spans="1:13" ht="15.6" x14ac:dyDescent="0.3">
      <c r="A19" s="9" t="s">
        <v>10</v>
      </c>
      <c r="B19" s="4">
        <v>9638.2199999999993</v>
      </c>
      <c r="C19" s="7">
        <f>SUM(C10:C18)</f>
        <v>893661.99</v>
      </c>
      <c r="D19" s="7">
        <f>SUM(D10:D18)</f>
        <v>880381.86</v>
      </c>
      <c r="E19" s="7">
        <f>SUM(E10:E18)</f>
        <v>13280.130000000008</v>
      </c>
      <c r="F19" s="4">
        <v>962580.67</v>
      </c>
      <c r="G19" s="4">
        <f>SUM(G10:G18)</f>
        <v>-82198.810000000012</v>
      </c>
      <c r="H19" s="4">
        <v>9997.35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4" t="s">
        <v>11</v>
      </c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.6" x14ac:dyDescent="0.3">
      <c r="A25" s="5" t="s">
        <v>12</v>
      </c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ht="15.6" x14ac:dyDescent="0.3">
      <c r="A26" s="5" t="s">
        <v>13</v>
      </c>
      <c r="B26" s="3"/>
      <c r="C26" s="3" t="s">
        <v>14</v>
      </c>
      <c r="D26" s="3"/>
      <c r="E26" s="5" t="s">
        <v>15</v>
      </c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D28" s="3"/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3:7" x14ac:dyDescent="0.3">
      <c r="C449" s="3"/>
      <c r="D449" s="3"/>
      <c r="E449" s="3"/>
      <c r="F449" s="3"/>
      <c r="G449" s="3"/>
    </row>
    <row r="450" spans="3:7" x14ac:dyDescent="0.3"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7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2013-06-03T04:36:53Z</dcterms:modified>
</cp:coreProperties>
</file>