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Лист1!$A$1:$H$33</definedName>
  </definedNames>
  <calcPr calcId="145621"/>
</workbook>
</file>

<file path=xl/calcChain.xml><?xml version="1.0" encoding="utf-8"?>
<calcChain xmlns="http://schemas.openxmlformats.org/spreadsheetml/2006/main">
  <c r="H19" i="1" l="1"/>
  <c r="H11" i="1"/>
  <c r="H12" i="1"/>
  <c r="H13" i="1"/>
  <c r="H14" i="1"/>
  <c r="H15" i="1"/>
  <c r="H16" i="1"/>
  <c r="H17" i="1"/>
  <c r="H10" i="1"/>
  <c r="C19" i="1"/>
  <c r="D19" i="1"/>
  <c r="G11" i="1"/>
  <c r="G12" i="1"/>
  <c r="G13" i="1"/>
  <c r="G14" i="1"/>
  <c r="G15" i="1"/>
  <c r="G16" i="1"/>
  <c r="G17" i="1"/>
  <c r="G18" i="1"/>
  <c r="G10" i="1"/>
  <c r="F15" i="1"/>
  <c r="F11" i="1"/>
  <c r="F12" i="1"/>
  <c r="F13" i="1"/>
  <c r="F14" i="1"/>
  <c r="F16" i="1"/>
  <c r="F17" i="1"/>
  <c r="F10" i="1"/>
  <c r="E19" i="1"/>
  <c r="E11" i="1"/>
  <c r="E12" i="1"/>
  <c r="E13" i="1"/>
  <c r="E14" i="1"/>
  <c r="E15" i="1"/>
  <c r="E16" i="1"/>
  <c r="E17" i="1"/>
  <c r="E18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<sst xmlns="http://schemas.openxmlformats.org/spreadsheetml/2006/main" count="31" uniqueCount="31">
  <si>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</si>
  <si>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</si>
  <si>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</si>
  <si>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</si>
  <si>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</si>
  <si>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</si>
  <si>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</si>
  <si>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</si>
  <si>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</si>
  <si>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</si>
  <si>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</si>
  <si>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</si>
  <si>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</si>
  <si>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</si>
  <si>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</si>
  <si>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</si>
  <si>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  30л Победы д.109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</si>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</sst>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E2" zoomScaleNormal="100" workbookViewId="0">
      <selection activeCell="H7" sqref="A7:H7"/>
    </sheetView>
  </sheetViews>
  <sheetFormatPr defaultRowHeight="14.4" x14ac:dyDescent="0.3"/>
  <cols>
    <col min="1" max="1" width="30.6640625" customWidth="1"/>
    <col min="2" max="2" width="19.77734375" customWidth="1"/>
    <col min="3" max="3" width="20.88671875" customWidth="1"/>
    <col min="4" max="4" width="22.33203125" customWidth="1"/>
    <col min="5" max="5" width="23.5546875" customWidth="1"/>
    <col min="6" max="6" width="19.88671875" customWidth="1"/>
    <col min="7" max="7" width="16.33203125" customWidth="1"/>
    <col min="8" max="8" width="18.3320312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8" t="s">
        <v>4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3"/>
      <c r="J7" s="3"/>
      <c r="K7" s="3"/>
      <c r="L7" s="3"/>
      <c r="M7" s="3"/>
    </row>
    <row r="8" spans="1:13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3"/>
      <c r="J8" s="3"/>
      <c r="K8" s="3"/>
      <c r="L8" s="3"/>
      <c r="M8" s="3"/>
    </row>
    <row r="9" spans="1:13" x14ac:dyDescent="0.3">
      <c r="A9" s="5"/>
      <c r="B9" s="5"/>
      <c r="C9" s="5"/>
      <c r="D9" s="5"/>
      <c r="E9" s="5" t="s">
        <v>27</v>
      </c>
      <c r="F9" s="5"/>
      <c r="G9" s="5" t="s">
        <v>28</v>
      </c>
      <c r="H9" s="5" t="s">
        <v>29</v>
      </c>
      <c r="I9" s="3"/>
      <c r="J9" s="3"/>
      <c r="K9" s="3"/>
      <c r="L9" s="3"/>
      <c r="M9" s="3"/>
    </row>
    <row r="10" spans="1:13" ht="54" customHeight="1" x14ac:dyDescent="0.3">
      <c r="A10" s="8" t="s">
        <v>5</v>
      </c>
      <c r="B10" s="7">
        <v>-1678.99</v>
      </c>
      <c r="C10" s="5">
        <v>126416.06</v>
      </c>
      <c r="D10" s="5">
        <v>119351.22</v>
      </c>
      <c r="E10" s="5">
        <f>C10-D10</f>
        <v>7064.8399999999965</v>
      </c>
      <c r="F10" s="5">
        <f>C10</f>
        <v>126416.06</v>
      </c>
      <c r="G10" s="5">
        <f>D10-F10</f>
        <v>-7064.8399999999965</v>
      </c>
      <c r="H10" s="5">
        <f>B10+E10</f>
        <v>5385.8499999999967</v>
      </c>
      <c r="I10" s="3"/>
      <c r="J10" s="3"/>
      <c r="K10" s="3"/>
      <c r="L10" s="3"/>
      <c r="M10" s="3"/>
    </row>
    <row r="11" spans="1:13" ht="30" customHeight="1" x14ac:dyDescent="0.3">
      <c r="A11" s="8" t="s">
        <v>6</v>
      </c>
      <c r="B11" s="5">
        <v>-198.45</v>
      </c>
      <c r="C11" s="5">
        <v>60422.59</v>
      </c>
      <c r="D11" s="5">
        <v>57027.62</v>
      </c>
      <c r="E11" s="5">
        <f t="shared" ref="E11:E18" si="0">C11-D11</f>
        <v>3394.9699999999939</v>
      </c>
      <c r="F11" s="5">
        <f t="shared" ref="F11:F17" si="1">C11</f>
        <v>60422.59</v>
      </c>
      <c r="G11" s="5">
        <f t="shared" ref="G11:G18" si="2">D11-F11</f>
        <v>-3394.9699999999939</v>
      </c>
      <c r="H11" s="5">
        <f t="shared" ref="H11:H17" si="3">B11+E11</f>
        <v>3196.5199999999941</v>
      </c>
      <c r="I11" s="3"/>
      <c r="J11" s="3"/>
      <c r="K11" s="3"/>
      <c r="L11" s="3"/>
      <c r="M11" s="3"/>
    </row>
    <row r="12" spans="1:13" ht="15.6" x14ac:dyDescent="0.3">
      <c r="A12" s="8" t="s">
        <v>7</v>
      </c>
      <c r="B12" s="5">
        <v>-70.88</v>
      </c>
      <c r="C12" s="5">
        <v>5142.3500000000004</v>
      </c>
      <c r="D12" s="5">
        <v>4855.58</v>
      </c>
      <c r="E12" s="5">
        <f t="shared" si="0"/>
        <v>286.77000000000044</v>
      </c>
      <c r="F12" s="5">
        <f t="shared" si="1"/>
        <v>5142.3500000000004</v>
      </c>
      <c r="G12" s="5">
        <f t="shared" si="2"/>
        <v>-286.77000000000044</v>
      </c>
      <c r="H12" s="5">
        <f t="shared" si="3"/>
        <v>215.89000000000044</v>
      </c>
      <c r="I12" s="3"/>
      <c r="J12" s="3"/>
      <c r="K12" s="3"/>
      <c r="L12" s="3"/>
      <c r="M12" s="3"/>
    </row>
    <row r="13" spans="1:13" ht="54" customHeight="1" x14ac:dyDescent="0.3">
      <c r="A13" s="8" t="s">
        <v>19</v>
      </c>
      <c r="B13" s="5">
        <v>337.58</v>
      </c>
      <c r="C13" s="5">
        <v>269544.74</v>
      </c>
      <c r="D13" s="5">
        <v>253392.43</v>
      </c>
      <c r="E13" s="5">
        <f t="shared" si="0"/>
        <v>16152.309999999998</v>
      </c>
      <c r="F13" s="5">
        <f t="shared" si="1"/>
        <v>269544.74</v>
      </c>
      <c r="G13" s="5">
        <f t="shared" si="2"/>
        <v>-16152.309999999998</v>
      </c>
      <c r="H13" s="5">
        <f t="shared" si="3"/>
        <v>16489.89</v>
      </c>
      <c r="I13" s="3"/>
      <c r="J13" s="3"/>
      <c r="K13" s="3"/>
      <c r="L13" s="3"/>
      <c r="M13" s="3"/>
    </row>
    <row r="14" spans="1:13" ht="30.6" customHeight="1" x14ac:dyDescent="0.3">
      <c r="A14" s="8" t="s">
        <v>8</v>
      </c>
      <c r="B14" s="5">
        <v>-135.97999999999999</v>
      </c>
      <c r="C14" s="5">
        <v>186838.64</v>
      </c>
      <c r="D14" s="5">
        <v>175817.17</v>
      </c>
      <c r="E14" s="5">
        <f t="shared" si="0"/>
        <v>11021.470000000001</v>
      </c>
      <c r="F14" s="5">
        <f t="shared" si="1"/>
        <v>186838.64</v>
      </c>
      <c r="G14" s="5">
        <f t="shared" si="2"/>
        <v>-11021.470000000001</v>
      </c>
      <c r="H14" s="5">
        <f t="shared" si="3"/>
        <v>10885.490000000002</v>
      </c>
      <c r="I14" s="3"/>
      <c r="J14" s="3"/>
      <c r="K14" s="3"/>
      <c r="L14" s="3"/>
      <c r="M14" s="3"/>
    </row>
    <row r="15" spans="1:13" ht="31.2" x14ac:dyDescent="0.3">
      <c r="A15" s="8" t="s">
        <v>30</v>
      </c>
      <c r="B15" s="5">
        <v>-224.95</v>
      </c>
      <c r="C15" s="5">
        <v>51423.48</v>
      </c>
      <c r="D15" s="5">
        <v>48436.22</v>
      </c>
      <c r="E15" s="5">
        <f t="shared" si="0"/>
        <v>2987.260000000002</v>
      </c>
      <c r="F15" s="5">
        <f>977040.84-F10-F11-F12-F13-F14-F16-F17</f>
        <v>133892.48000000007</v>
      </c>
      <c r="G15" s="5">
        <f t="shared" si="2"/>
        <v>-85456.260000000068</v>
      </c>
      <c r="H15" s="5">
        <f t="shared" si="3"/>
        <v>2762.3100000000022</v>
      </c>
      <c r="I15" s="3"/>
      <c r="J15" s="3"/>
      <c r="K15" s="3"/>
      <c r="L15" s="3"/>
      <c r="M15" s="3"/>
    </row>
    <row r="16" spans="1:13" ht="33" customHeight="1" x14ac:dyDescent="0.3">
      <c r="A16" s="8" t="s">
        <v>18</v>
      </c>
      <c r="B16" s="5">
        <v>3480.4</v>
      </c>
      <c r="C16" s="5">
        <v>165472.19</v>
      </c>
      <c r="D16" s="5">
        <v>156091.38</v>
      </c>
      <c r="E16" s="5">
        <f t="shared" si="0"/>
        <v>9380.8099999999977</v>
      </c>
      <c r="F16" s="5">
        <f t="shared" si="1"/>
        <v>165472.19</v>
      </c>
      <c r="G16" s="5">
        <f t="shared" si="2"/>
        <v>-9380.8099999999977</v>
      </c>
      <c r="H16" s="5">
        <f t="shared" si="3"/>
        <v>12861.209999999997</v>
      </c>
      <c r="I16" s="3"/>
      <c r="J16" s="3"/>
      <c r="K16" s="3"/>
      <c r="L16" s="3"/>
      <c r="M16" s="3"/>
    </row>
    <row r="17" spans="1:13" ht="21.6" customHeight="1" x14ac:dyDescent="0.3">
      <c r="A17" s="8" t="s">
        <v>9</v>
      </c>
      <c r="B17" s="5">
        <v>472.02</v>
      </c>
      <c r="C17" s="5">
        <v>29311.79</v>
      </c>
      <c r="D17" s="5">
        <v>30874.98</v>
      </c>
      <c r="E17" s="5">
        <f t="shared" si="0"/>
        <v>-1563.1899999999987</v>
      </c>
      <c r="F17" s="5">
        <f t="shared" si="1"/>
        <v>29311.79</v>
      </c>
      <c r="G17" s="5">
        <f t="shared" si="2"/>
        <v>1563.1899999999987</v>
      </c>
      <c r="H17" s="5">
        <f t="shared" si="3"/>
        <v>-1091.1699999999987</v>
      </c>
      <c r="I17" s="3"/>
      <c r="J17" s="3"/>
      <c r="K17" s="3"/>
      <c r="L17" s="3"/>
      <c r="M17" s="3"/>
    </row>
    <row r="18" spans="1:13" ht="46.8" x14ac:dyDescent="0.3">
      <c r="A18" s="8" t="s">
        <v>17</v>
      </c>
      <c r="B18" s="5"/>
      <c r="C18" s="5">
        <v>36798</v>
      </c>
      <c r="D18" s="5">
        <f>C18</f>
        <v>36798</v>
      </c>
      <c r="E18" s="5">
        <f t="shared" si="0"/>
        <v>0</v>
      </c>
      <c r="F18" s="5"/>
      <c r="G18" s="5">
        <f t="shared" si="2"/>
        <v>36798</v>
      </c>
      <c r="H18" s="5">
        <v>0</v>
      </c>
      <c r="I18" s="3"/>
      <c r="J18" s="3"/>
      <c r="K18" s="3"/>
      <c r="L18" s="3"/>
      <c r="M18" s="3"/>
    </row>
    <row r="19" spans="1:13" ht="15.6" x14ac:dyDescent="0.3">
      <c r="A19" s="9" t="s">
        <v>10</v>
      </c>
      <c r="B19" s="5">
        <v>1980.75</v>
      </c>
      <c r="C19" s="5">
        <f>SUM(C10:C18)</f>
        <v>931369.84000000008</v>
      </c>
      <c r="D19" s="5">
        <f>SUM(D10:D18)</f>
        <v>882644.6</v>
      </c>
      <c r="E19" s="5">
        <f>SUM(E10:E18)</f>
        <v>48725.239999999991</v>
      </c>
      <c r="F19" s="5">
        <v>977040.84</v>
      </c>
      <c r="G19" s="5">
        <v>-110901.23</v>
      </c>
      <c r="H19" s="5">
        <f>SUM(H10:H18)</f>
        <v>50705.990000000005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5" t="s">
        <v>11</v>
      </c>
      <c r="B21" s="5">
        <v>105.06</v>
      </c>
      <c r="C21" s="5">
        <v>43153.37</v>
      </c>
      <c r="D21" s="5">
        <v>40858.199999999997</v>
      </c>
      <c r="E21" s="5">
        <v>2295.17</v>
      </c>
      <c r="F21" s="5"/>
      <c r="G21" s="5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.6" x14ac:dyDescent="0.3">
      <c r="A25" s="6" t="s">
        <v>12</v>
      </c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ht="15.6" x14ac:dyDescent="0.3">
      <c r="A26" s="6" t="s">
        <v>13</v>
      </c>
      <c r="B26" s="3"/>
      <c r="C26" s="3" t="s">
        <v>14</v>
      </c>
      <c r="D26" s="3"/>
      <c r="E26" s="6" t="s">
        <v>15</v>
      </c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3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5">
        <v>977040.84</v>
      </c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3:7" x14ac:dyDescent="0.3">
      <c r="C449" s="3"/>
      <c r="D449" s="3"/>
      <c r="E449" s="3"/>
      <c r="F449" s="3"/>
      <c r="G449" s="3"/>
    </row>
    <row r="450" spans="3:7" x14ac:dyDescent="0.3"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2013-06-03T04:11:57Z</dcterms:modified>
</cp:coreProperties>
</file>