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45" windowWidth="14805" windowHeight="68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Лист1!$A$1:$H$37</definedName>
  </definedNames>
  <calcPr calcId="145621"/>
</workbook>
</file>

<file path=xl/calcChain.xml><?xml version="1.0" encoding="utf-8"?>
<calcChain xmlns="http://schemas.openxmlformats.org/spreadsheetml/2006/main">
  <c r="G18" i="1" l="1"/>
  <c r="E16" i="1"/>
  <c r="E17" i="1"/>
  <c r="G17" i="1" s="1"/>
  <c r="E18" i="1"/>
  <c r="E22" i="1"/>
  <c r="F22" i="1"/>
  <c r="G22" i="1"/>
  <c r="E11" i="1" l="1"/>
  <c r="E12" i="1"/>
  <c r="G31" i="1" l="1"/>
  <c r="D24" i="1" l="1"/>
  <c r="C24" i="1"/>
  <c r="B24" i="1"/>
  <c r="E21" i="1" l="1"/>
  <c r="G21" i="1" l="1"/>
  <c r="F21" i="1"/>
  <c r="E20" i="1"/>
  <c r="G20" i="1" s="1"/>
  <c r="F20" i="1"/>
  <c r="E19" i="1"/>
  <c r="G19" i="1" s="1"/>
  <c r="F19" i="1"/>
  <c r="G16" i="1"/>
  <c r="G11" i="1" l="1"/>
  <c r="G12" i="1"/>
  <c r="E13" i="1"/>
  <c r="G13" i="1" s="1"/>
  <c r="E14" i="1"/>
  <c r="G14" i="1" s="1"/>
  <c r="E15" i="1"/>
  <c r="G15" i="1" s="1"/>
  <c r="E23" i="1"/>
  <c r="G23" i="1" s="1"/>
  <c r="E26" i="1"/>
  <c r="E10" i="1"/>
  <c r="E24" i="1" l="1"/>
  <c r="G10" i="1"/>
  <c r="G24" i="1" s="1"/>
  <c r="F23" i="1"/>
  <c r="F11" i="1"/>
  <c r="F12" i="1"/>
  <c r="F14" i="1"/>
  <c r="F10" i="1"/>
  <c r="F24" i="1" l="1"/>
</calcChain>
</file>

<file path=xl/sharedStrings.xml><?xml version="1.0" encoding="utf-8"?>
<sst xmlns="http://schemas.openxmlformats.org/spreadsheetml/2006/main" count="47" uniqueCount="43">
  <si>
    <t>период</t>
  </si>
  <si>
    <t>адрес</t>
  </si>
  <si>
    <t>Отчет о выполнении работ по договору управления многоквартирным домом</t>
  </si>
  <si>
    <t>услуги</t>
  </si>
  <si>
    <t>внешнее благоустройство, озеленение, уборка придомовой территрии</t>
  </si>
  <si>
    <t>вывоз мусора</t>
  </si>
  <si>
    <t>дезинсекция и дератизация</t>
  </si>
  <si>
    <t>уборка мест общего пользования</t>
  </si>
  <si>
    <t>электроэнергия МОП</t>
  </si>
  <si>
    <t>Итого по дому</t>
  </si>
  <si>
    <t>Генеральный директор</t>
  </si>
  <si>
    <t>ООО "Универсал"</t>
  </si>
  <si>
    <t>А.В. Григорьев</t>
  </si>
  <si>
    <t>дополнительное использование общего имущества</t>
  </si>
  <si>
    <t>аварийно-восстановительные работы, техническое обслуживание</t>
  </si>
  <si>
    <t>ст.3-ст.4</t>
  </si>
  <si>
    <t>ст.2+ст.5</t>
  </si>
  <si>
    <t>общая стоимость выполненных работ по капитальному ремонту</t>
  </si>
  <si>
    <t>5% от общей суммы- начисление собственникам и нанимателям жилых помещиний</t>
  </si>
  <si>
    <t xml:space="preserve">Капитальный ремонт </t>
  </si>
  <si>
    <t>2013г</t>
  </si>
  <si>
    <t>задолжность населения на начало                      2013г</t>
  </si>
  <si>
    <t>высталено населению за текущий период                   2013г</t>
  </si>
  <si>
    <t>оплачено населением за текущий период                2013г</t>
  </si>
  <si>
    <t>долг населения по оплате жилищных услуг за текущий период                      2013г</t>
  </si>
  <si>
    <t>расходы по дому за текущий период              2013г</t>
  </si>
  <si>
    <t>долг населения по оплате на конец               2013г</t>
  </si>
  <si>
    <t>ст.5-ст.6+ст.4</t>
  </si>
  <si>
    <t>долг населения по оплате услуги на начало периода    за 2012г</t>
  </si>
  <si>
    <t>холодное водоснабжение - индивидуальное потребление</t>
  </si>
  <si>
    <t>холодное водоснабжение - общедомовые нужды</t>
  </si>
  <si>
    <t>водоотведение - индивидуальное потребление</t>
  </si>
  <si>
    <t>горячее водоснабжение - индивидуальное потребление</t>
  </si>
  <si>
    <t>центральное отопление - индивидуальное потребление</t>
  </si>
  <si>
    <t>центральное отопление - общедомовые нужды</t>
  </si>
  <si>
    <t>Председатель Совета дома</t>
  </si>
  <si>
    <t>_________________</t>
  </si>
  <si>
    <t>____________________</t>
  </si>
  <si>
    <t>________________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</si>
  <si>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</si>
  <si>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Станционная д. 24</t>
  </si>
  <si>
    <t>управление жилым фондом,  услуги расчетного центра           (ОАО "ТРИЦ")</t>
  </si>
  <si>
    <t>электроэнергия - индивидуальное потребление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</si>
</sst>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0"/>
  <sheetViews>
    <sheetView tabSelected="1" topLeftCell="A4" zoomScaleNormal="100" workbookViewId="0">
      <selection activeCell="G13" sqref="G13"/>
    </sheetView>
  </sheetViews>
  <sheetFormatPr defaultRowHeight="15" x14ac:dyDescent="0.25"/>
  <cols>
    <col min="1" max="1" width="31.85546875" customWidth="1"/>
    <col min="2" max="2" width="18.42578125" customWidth="1"/>
    <col min="3" max="3" width="17" customWidth="1"/>
    <col min="4" max="4" width="17.7109375" customWidth="1"/>
    <col min="5" max="5" width="16.140625" customWidth="1"/>
    <col min="6" max="6" width="17" customWidth="1"/>
    <col min="7" max="7" width="16.7109375" customWidth="1"/>
    <col min="8" max="8" width="12.5703125" customWidth="1"/>
  </cols>
  <sheetData>
    <row r="1" spans="1:13" ht="18.75" x14ac:dyDescent="0.3">
      <c r="A1" s="1" t="s">
        <v>2</v>
      </c>
    </row>
    <row r="3" spans="1:13" ht="18.75" x14ac:dyDescent="0.3">
      <c r="A3" s="2" t="s">
        <v>0</v>
      </c>
      <c r="D3" s="1" t="s">
        <v>20</v>
      </c>
    </row>
    <row r="5" spans="1:13" ht="18.75" x14ac:dyDescent="0.3">
      <c r="A5" s="2" t="s">
        <v>1</v>
      </c>
      <c r="C5" s="1" t="s">
        <v>40</v>
      </c>
    </row>
    <row r="7" spans="1:13" ht="101.45" customHeight="1" x14ac:dyDescent="0.25">
      <c r="A7" s="4" t="s">
        <v>3</v>
      </c>
      <c r="B7" s="4" t="s">
        <v>21</v>
      </c>
      <c r="C7" s="4" t="s">
        <v>22</v>
      </c>
      <c r="D7" s="4" t="s">
        <v>23</v>
      </c>
      <c r="E7" s="4" t="s">
        <v>24</v>
      </c>
      <c r="F7" s="4" t="s">
        <v>25</v>
      </c>
      <c r="G7" s="4" t="s">
        <v>26</v>
      </c>
      <c r="H7" s="3"/>
      <c r="I7" s="3"/>
      <c r="J7" s="3"/>
      <c r="K7" s="3"/>
      <c r="L7" s="3"/>
      <c r="M7" s="3"/>
    </row>
    <row r="8" spans="1:13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8</v>
      </c>
      <c r="H8" s="3"/>
      <c r="I8" s="3"/>
      <c r="J8" s="3"/>
      <c r="K8" s="3"/>
      <c r="L8" s="3"/>
      <c r="M8" s="3"/>
    </row>
    <row r="9" spans="1:13" x14ac:dyDescent="0.25">
      <c r="A9" s="4"/>
      <c r="B9" s="4"/>
      <c r="C9" s="4"/>
      <c r="D9" s="4"/>
      <c r="E9" s="4" t="s">
        <v>15</v>
      </c>
      <c r="F9" s="4"/>
      <c r="G9" s="4" t="s">
        <v>16</v>
      </c>
      <c r="H9" s="3"/>
      <c r="I9" s="3"/>
      <c r="J9" s="3"/>
      <c r="K9" s="3"/>
      <c r="L9" s="3"/>
      <c r="M9" s="3"/>
    </row>
    <row r="10" spans="1:13" ht="49.9" customHeight="1" x14ac:dyDescent="0.25">
      <c r="A10" s="6" t="s">
        <v>4</v>
      </c>
      <c r="B10" s="9">
        <v>75213.600000000006</v>
      </c>
      <c r="C10" s="10">
        <v>104571.69</v>
      </c>
      <c r="D10" s="10">
        <v>91199.92</v>
      </c>
      <c r="E10" s="10">
        <f>C10-D10</f>
        <v>13371.770000000004</v>
      </c>
      <c r="F10" s="10">
        <f>C10</f>
        <v>104571.69</v>
      </c>
      <c r="G10" s="10">
        <f t="shared" ref="G10:G23" si="0">B10+E10</f>
        <v>88585.37000000001</v>
      </c>
      <c r="H10" s="3"/>
      <c r="I10" s="3"/>
      <c r="J10" s="3"/>
      <c r="K10" s="3"/>
      <c r="L10" s="3"/>
      <c r="M10" s="3"/>
    </row>
    <row r="11" spans="1:13" ht="30" customHeight="1" x14ac:dyDescent="0.25">
      <c r="A11" s="6" t="s">
        <v>5</v>
      </c>
      <c r="B11" s="10">
        <v>34970.33</v>
      </c>
      <c r="C11" s="10">
        <v>49981.72</v>
      </c>
      <c r="D11" s="10">
        <v>43534.1</v>
      </c>
      <c r="E11" s="10">
        <f t="shared" ref="E11:E23" si="1">C11-D11</f>
        <v>6447.6200000000026</v>
      </c>
      <c r="F11" s="10">
        <f t="shared" ref="F11:F14" si="2">C11</f>
        <v>49981.72</v>
      </c>
      <c r="G11" s="10">
        <f t="shared" si="0"/>
        <v>41417.950000000004</v>
      </c>
      <c r="H11" s="3"/>
      <c r="I11" s="3"/>
      <c r="J11" s="3"/>
      <c r="K11" s="3"/>
      <c r="L11" s="3"/>
      <c r="M11" s="3"/>
    </row>
    <row r="12" spans="1:13" ht="33" customHeight="1" x14ac:dyDescent="0.25">
      <c r="A12" s="6" t="s">
        <v>6</v>
      </c>
      <c r="B12" s="10">
        <v>3193.8</v>
      </c>
      <c r="C12" s="10">
        <v>4608.24</v>
      </c>
      <c r="D12" s="10">
        <v>4006.47</v>
      </c>
      <c r="E12" s="10">
        <f t="shared" si="1"/>
        <v>601.77</v>
      </c>
      <c r="F12" s="10">
        <f t="shared" si="2"/>
        <v>4608.24</v>
      </c>
      <c r="G12" s="10">
        <f t="shared" si="0"/>
        <v>3795.57</v>
      </c>
      <c r="H12" s="3"/>
      <c r="I12" s="3"/>
      <c r="J12" s="3"/>
      <c r="K12" s="3"/>
      <c r="L12" s="3"/>
      <c r="M12" s="3"/>
    </row>
    <row r="13" spans="1:13" ht="46.15" customHeight="1" x14ac:dyDescent="0.25">
      <c r="A13" s="6" t="s">
        <v>14</v>
      </c>
      <c r="B13" s="10">
        <v>194959.64</v>
      </c>
      <c r="C13" s="10">
        <v>265857.89</v>
      </c>
      <c r="D13" s="10">
        <v>233355.11</v>
      </c>
      <c r="E13" s="10">
        <f t="shared" si="1"/>
        <v>32502.780000000028</v>
      </c>
      <c r="F13" s="10">
        <v>296155</v>
      </c>
      <c r="G13" s="10">
        <f t="shared" si="0"/>
        <v>227462.42000000004</v>
      </c>
      <c r="H13" s="3"/>
      <c r="I13" s="3"/>
      <c r="J13" s="3"/>
      <c r="K13" s="3"/>
      <c r="L13" s="3"/>
      <c r="M13" s="3"/>
    </row>
    <row r="14" spans="1:13" ht="30.6" customHeight="1" x14ac:dyDescent="0.25">
      <c r="A14" s="6" t="s">
        <v>7</v>
      </c>
      <c r="B14" s="10">
        <v>63355.73</v>
      </c>
      <c r="C14" s="10">
        <v>91101.440000000002</v>
      </c>
      <c r="D14" s="10">
        <v>79238.59</v>
      </c>
      <c r="E14" s="10">
        <f t="shared" si="1"/>
        <v>11862.850000000006</v>
      </c>
      <c r="F14" s="10">
        <f t="shared" si="2"/>
        <v>91101.440000000002</v>
      </c>
      <c r="G14" s="10">
        <f t="shared" si="0"/>
        <v>75218.580000000016</v>
      </c>
      <c r="H14" s="3"/>
      <c r="I14" s="3"/>
      <c r="J14" s="3"/>
      <c r="K14" s="3"/>
      <c r="L14" s="3"/>
      <c r="M14" s="3"/>
    </row>
    <row r="15" spans="1:13" ht="47.25" customHeight="1" x14ac:dyDescent="0.25">
      <c r="A15" s="6" t="s">
        <v>41</v>
      </c>
      <c r="B15" s="10">
        <v>29931.42</v>
      </c>
      <c r="C15" s="10">
        <v>42537.64</v>
      </c>
      <c r="D15" s="10">
        <v>32112.62</v>
      </c>
      <c r="E15" s="10">
        <f t="shared" si="1"/>
        <v>10425.02</v>
      </c>
      <c r="F15" s="8">
        <v>47884.020000000004</v>
      </c>
      <c r="G15" s="10">
        <f t="shared" si="0"/>
        <v>40356.44</v>
      </c>
      <c r="H15" s="3"/>
      <c r="I15" s="3"/>
      <c r="J15" s="3"/>
      <c r="K15" s="3"/>
      <c r="L15" s="3"/>
      <c r="M15" s="3"/>
    </row>
    <row r="16" spans="1:13" ht="34.15" customHeight="1" x14ac:dyDescent="0.25">
      <c r="A16" s="6" t="s">
        <v>29</v>
      </c>
      <c r="B16" s="10">
        <v>0</v>
      </c>
      <c r="C16" s="10">
        <v>35958.339999999997</v>
      </c>
      <c r="D16" s="10">
        <v>17644.89</v>
      </c>
      <c r="E16" s="10">
        <f t="shared" si="1"/>
        <v>18313.449999999997</v>
      </c>
      <c r="F16" s="8">
        <v>48980.409999999996</v>
      </c>
      <c r="G16" s="10">
        <f t="shared" si="0"/>
        <v>18313.449999999997</v>
      </c>
      <c r="H16" s="3"/>
      <c r="I16" s="3"/>
      <c r="J16" s="3"/>
      <c r="K16" s="3"/>
      <c r="L16" s="3"/>
      <c r="M16" s="3"/>
    </row>
    <row r="17" spans="1:13" ht="34.15" customHeight="1" x14ac:dyDescent="0.25">
      <c r="A17" s="6" t="s">
        <v>30</v>
      </c>
      <c r="B17" s="10">
        <v>0</v>
      </c>
      <c r="C17" s="10">
        <v>1362.51</v>
      </c>
      <c r="D17" s="10">
        <v>707.15</v>
      </c>
      <c r="E17" s="10">
        <f t="shared" si="1"/>
        <v>655.36</v>
      </c>
      <c r="F17" s="8">
        <v>48980.409999999996</v>
      </c>
      <c r="G17" s="10">
        <f t="shared" si="0"/>
        <v>655.36</v>
      </c>
      <c r="H17" s="3"/>
      <c r="I17" s="3"/>
      <c r="J17" s="3"/>
      <c r="K17" s="3"/>
      <c r="L17" s="3"/>
      <c r="M17" s="3"/>
    </row>
    <row r="18" spans="1:13" ht="34.15" customHeight="1" x14ac:dyDescent="0.25">
      <c r="A18" s="6" t="s">
        <v>31</v>
      </c>
      <c r="B18" s="10">
        <v>0</v>
      </c>
      <c r="C18" s="10">
        <v>40706.839999999997</v>
      </c>
      <c r="D18" s="10">
        <v>19992.189999999999</v>
      </c>
      <c r="E18" s="10">
        <f t="shared" si="1"/>
        <v>20714.649999999998</v>
      </c>
      <c r="F18" s="8">
        <v>48980.409999999996</v>
      </c>
      <c r="G18" s="10">
        <f t="shared" si="0"/>
        <v>20714.649999999998</v>
      </c>
      <c r="H18" s="3"/>
      <c r="I18" s="3"/>
      <c r="J18" s="3"/>
      <c r="K18" s="3"/>
      <c r="L18" s="3"/>
      <c r="M18" s="3"/>
    </row>
    <row r="19" spans="1:13" ht="34.15" customHeight="1" x14ac:dyDescent="0.25">
      <c r="A19" s="6" t="s">
        <v>32</v>
      </c>
      <c r="B19" s="10">
        <v>0</v>
      </c>
      <c r="C19" s="10">
        <v>342159.81</v>
      </c>
      <c r="D19" s="10">
        <v>181579</v>
      </c>
      <c r="E19" s="10">
        <f t="shared" si="1"/>
        <v>160580.81</v>
      </c>
      <c r="F19" s="10">
        <f t="shared" ref="F19:F23" si="3">C19</f>
        <v>342159.81</v>
      </c>
      <c r="G19" s="10">
        <f t="shared" si="0"/>
        <v>160580.81</v>
      </c>
      <c r="H19" s="3"/>
      <c r="I19" s="3"/>
      <c r="J19" s="3"/>
      <c r="K19" s="3"/>
      <c r="L19" s="3"/>
      <c r="M19" s="3"/>
    </row>
    <row r="20" spans="1:13" ht="34.15" customHeight="1" x14ac:dyDescent="0.25">
      <c r="A20" s="6" t="s">
        <v>33</v>
      </c>
      <c r="B20" s="10">
        <v>0</v>
      </c>
      <c r="C20" s="10">
        <v>573756.76</v>
      </c>
      <c r="D20" s="10">
        <v>387914.31</v>
      </c>
      <c r="E20" s="10">
        <f t="shared" si="1"/>
        <v>185842.45</v>
      </c>
      <c r="F20" s="10">
        <f t="shared" si="3"/>
        <v>573756.76</v>
      </c>
      <c r="G20" s="10">
        <f t="shared" si="0"/>
        <v>185842.45</v>
      </c>
      <c r="H20" s="3"/>
      <c r="I20" s="3"/>
      <c r="J20" s="3"/>
      <c r="K20" s="3"/>
      <c r="L20" s="3"/>
      <c r="M20" s="3"/>
    </row>
    <row r="21" spans="1:13" ht="34.15" customHeight="1" x14ac:dyDescent="0.25">
      <c r="A21" s="6" t="s">
        <v>34</v>
      </c>
      <c r="B21" s="10">
        <v>0</v>
      </c>
      <c r="C21" s="10">
        <v>0</v>
      </c>
      <c r="D21" s="10">
        <v>0</v>
      </c>
      <c r="E21" s="10">
        <f t="shared" si="1"/>
        <v>0</v>
      </c>
      <c r="F21" s="10">
        <f t="shared" si="3"/>
        <v>0</v>
      </c>
      <c r="G21" s="10">
        <f t="shared" si="0"/>
        <v>0</v>
      </c>
      <c r="H21" s="3"/>
      <c r="I21" s="3"/>
      <c r="J21" s="3"/>
      <c r="K21" s="3"/>
      <c r="L21" s="3"/>
      <c r="M21" s="3"/>
    </row>
    <row r="22" spans="1:13" ht="34.15" customHeight="1" x14ac:dyDescent="0.25">
      <c r="A22" s="6" t="s">
        <v>42</v>
      </c>
      <c r="B22" s="10">
        <v>2584</v>
      </c>
      <c r="C22" s="10">
        <v>1876.8</v>
      </c>
      <c r="D22" s="10">
        <v>576.64</v>
      </c>
      <c r="E22" s="10">
        <f t="shared" si="1"/>
        <v>1300.1599999999999</v>
      </c>
      <c r="F22" s="10">
        <f t="shared" si="3"/>
        <v>1876.8</v>
      </c>
      <c r="G22" s="10">
        <f t="shared" si="0"/>
        <v>3884.16</v>
      </c>
      <c r="H22" s="3"/>
      <c r="I22" s="3"/>
      <c r="J22" s="3"/>
      <c r="K22" s="3"/>
      <c r="L22" s="3"/>
      <c r="M22" s="3"/>
    </row>
    <row r="23" spans="1:13" ht="28.5" customHeight="1" x14ac:dyDescent="0.25">
      <c r="A23" s="6" t="s">
        <v>8</v>
      </c>
      <c r="B23" s="10">
        <v>2691.94</v>
      </c>
      <c r="C23" s="10">
        <v>9234.93</v>
      </c>
      <c r="D23" s="10">
        <v>8649.01</v>
      </c>
      <c r="E23" s="10">
        <f t="shared" si="1"/>
        <v>585.92000000000007</v>
      </c>
      <c r="F23" s="10">
        <f t="shared" si="3"/>
        <v>9234.93</v>
      </c>
      <c r="G23" s="10">
        <f t="shared" si="0"/>
        <v>3277.86</v>
      </c>
      <c r="H23" s="3"/>
      <c r="I23" s="3"/>
      <c r="J23" s="3"/>
      <c r="K23" s="3"/>
      <c r="L23" s="3"/>
      <c r="M23" s="3"/>
    </row>
    <row r="24" spans="1:13" x14ac:dyDescent="0.25">
      <c r="A24" s="7" t="s">
        <v>9</v>
      </c>
      <c r="B24" s="11">
        <f t="shared" ref="B24:G24" si="4">SUM(B10:B23)</f>
        <v>406900.45999999996</v>
      </c>
      <c r="C24" s="11">
        <f t="shared" si="4"/>
        <v>1563714.6099999999</v>
      </c>
      <c r="D24" s="11">
        <f t="shared" si="4"/>
        <v>1100510</v>
      </c>
      <c r="E24" s="11">
        <f t="shared" si="4"/>
        <v>463204.61</v>
      </c>
      <c r="F24" s="11">
        <f t="shared" si="4"/>
        <v>1668271.6400000001</v>
      </c>
      <c r="G24" s="11">
        <f t="shared" si="4"/>
        <v>870105.07000000007</v>
      </c>
      <c r="H24" s="3"/>
      <c r="I24" s="3"/>
      <c r="J24" s="3"/>
      <c r="K24" s="3"/>
      <c r="L24" s="3"/>
    </row>
    <row r="25" spans="1:13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" x14ac:dyDescent="0.25">
      <c r="A26" s="6" t="s">
        <v>13</v>
      </c>
      <c r="B26" s="10">
        <v>-7226</v>
      </c>
      <c r="C26" s="10">
        <v>7877</v>
      </c>
      <c r="D26" s="10">
        <v>7877</v>
      </c>
      <c r="E26" s="10">
        <f>C26-D26</f>
        <v>0</v>
      </c>
      <c r="F26" s="10">
        <v>0</v>
      </c>
      <c r="G26" s="10">
        <v>0</v>
      </c>
      <c r="H26" s="3"/>
      <c r="I26" s="3"/>
      <c r="J26" s="3"/>
      <c r="K26" s="3"/>
      <c r="L26" s="3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05" x14ac:dyDescent="0.25">
      <c r="A28" s="4" t="s">
        <v>3</v>
      </c>
      <c r="B28" s="4" t="s">
        <v>17</v>
      </c>
      <c r="C28" s="4" t="s">
        <v>18</v>
      </c>
      <c r="D28" s="4" t="s">
        <v>28</v>
      </c>
      <c r="E28" s="4" t="s">
        <v>22</v>
      </c>
      <c r="F28" s="4" t="s">
        <v>23</v>
      </c>
      <c r="G28" s="4" t="s">
        <v>26</v>
      </c>
      <c r="I28" s="3"/>
      <c r="J28" s="3"/>
      <c r="K28" s="3"/>
      <c r="L28" s="3"/>
      <c r="M28" s="3"/>
    </row>
    <row r="29" spans="1:13" x14ac:dyDescent="0.25">
      <c r="A29" s="4">
        <v>1</v>
      </c>
      <c r="B29" s="4">
        <v>2</v>
      </c>
      <c r="C29" s="4">
        <v>3</v>
      </c>
      <c r="D29" s="4">
        <v>4</v>
      </c>
      <c r="E29" s="4">
        <v>5</v>
      </c>
      <c r="F29" s="4">
        <v>6</v>
      </c>
      <c r="G29" s="4">
        <v>7</v>
      </c>
      <c r="I29" s="3"/>
      <c r="J29" s="3"/>
      <c r="K29" s="3"/>
      <c r="L29" s="3"/>
      <c r="M29" s="3"/>
    </row>
    <row r="30" spans="1:13" x14ac:dyDescent="0.25">
      <c r="A30" s="4"/>
      <c r="B30" s="4"/>
      <c r="C30" s="4"/>
      <c r="D30" s="4"/>
      <c r="E30" s="4"/>
      <c r="F30" s="4"/>
      <c r="G30" s="4" t="s">
        <v>27</v>
      </c>
      <c r="H30" s="3"/>
      <c r="I30" s="3"/>
      <c r="J30" s="3"/>
      <c r="K30" s="3"/>
      <c r="L30" s="3"/>
    </row>
    <row r="31" spans="1:13" x14ac:dyDescent="0.25">
      <c r="A31" s="4" t="s">
        <v>19</v>
      </c>
      <c r="B31" s="10">
        <v>2208330</v>
      </c>
      <c r="C31" s="10">
        <v>80497.3</v>
      </c>
      <c r="D31" s="10">
        <v>1247.27</v>
      </c>
      <c r="E31" s="10">
        <v>28512.39</v>
      </c>
      <c r="F31" s="10">
        <v>22482.65</v>
      </c>
      <c r="G31" s="10">
        <f>E31-F31+D31</f>
        <v>7277.0099999999984</v>
      </c>
      <c r="H31" s="3"/>
      <c r="I31" s="3"/>
      <c r="J31" s="3"/>
      <c r="K31" s="3"/>
      <c r="L31" s="3"/>
    </row>
    <row r="32" spans="1:13" x14ac:dyDescent="0.25">
      <c r="A32" s="12"/>
      <c r="B32" s="13"/>
      <c r="C32" s="13"/>
      <c r="D32" s="13"/>
      <c r="E32" s="13"/>
      <c r="F32" s="13"/>
      <c r="G32" s="13" t="s">
        <v>39</v>
      </c>
      <c r="H32" s="3"/>
      <c r="I32" s="3"/>
      <c r="J32" s="3"/>
      <c r="K32" s="3"/>
      <c r="L32" s="3"/>
    </row>
    <row r="33" spans="1:13" ht="15.75" x14ac:dyDescent="0.25">
      <c r="A33" s="5" t="s">
        <v>10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30" x14ac:dyDescent="0.25">
      <c r="A34" s="5" t="s">
        <v>11</v>
      </c>
      <c r="B34" s="3"/>
      <c r="C34" s="3" t="s">
        <v>38</v>
      </c>
      <c r="D34" s="3"/>
      <c r="E34" s="5" t="s">
        <v>12</v>
      </c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3"/>
      <c r="B35" s="3"/>
      <c r="D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3" t="s">
        <v>35</v>
      </c>
      <c r="B36" s="3"/>
      <c r="C36" t="s">
        <v>36</v>
      </c>
      <c r="D36" s="3"/>
      <c r="E36" t="s">
        <v>37</v>
      </c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x14ac:dyDescent="0.25">
      <c r="C456" s="3"/>
      <c r="D456" s="3"/>
      <c r="E456" s="3"/>
      <c r="F456" s="3"/>
      <c r="G456" s="3"/>
      <c r="H456" s="3"/>
    </row>
    <row r="457" spans="1:13" x14ac:dyDescent="0.25">
      <c r="C457" s="3"/>
      <c r="D457" s="3"/>
      <c r="E457" s="3"/>
      <c r="F457" s="3"/>
      <c r="G457" s="3"/>
      <c r="H457" s="3"/>
    </row>
    <row r="458" spans="1:13" x14ac:dyDescent="0.25">
      <c r="G458" s="3"/>
      <c r="H458" s="3"/>
    </row>
    <row r="459" spans="1:13" x14ac:dyDescent="0.25">
      <c r="G459" s="3"/>
      <c r="H459" s="3"/>
    </row>
    <row r="460" spans="1:13" x14ac:dyDescent="0.25">
      <c r="G460" s="3"/>
      <c r="H460" s="3"/>
    </row>
  </sheetData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2014-04-08T09:13:30Z</dcterms:modified>
</cp:coreProperties>
</file>