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245" windowWidth="14805" windowHeight="687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F31" i="1" l="1"/>
  <c r="F24" i="1" l="1"/>
  <c r="C102" i="1" l="1"/>
  <c r="D102" i="1"/>
  <c r="E102" i="1" l="1"/>
  <c r="F17" i="1" l="1"/>
  <c r="F15" i="1"/>
  <c r="D14" i="1"/>
  <c r="E14" i="1"/>
  <c r="F50" i="1" l="1"/>
  <c r="G50" i="1" s="1"/>
  <c r="F33" i="1"/>
  <c r="F32" i="1"/>
  <c r="G32" i="1" s="1"/>
  <c r="G31" i="1"/>
  <c r="F27" i="1"/>
  <c r="F20" i="1"/>
  <c r="F14" i="1" s="1"/>
  <c r="F54" i="1" l="1"/>
  <c r="E54" i="1" l="1"/>
  <c r="D54" i="1"/>
  <c r="C54" i="1"/>
  <c r="F95" i="1" l="1"/>
  <c r="G95" i="1" s="1"/>
  <c r="F96" i="1"/>
  <c r="G96" i="1" s="1"/>
  <c r="F97" i="1"/>
  <c r="G97" i="1" s="1"/>
  <c r="F98" i="1"/>
  <c r="G98" i="1" s="1"/>
  <c r="F99" i="1"/>
  <c r="G99" i="1" s="1"/>
  <c r="F100" i="1"/>
  <c r="G100" i="1" s="1"/>
  <c r="F101" i="1"/>
  <c r="G101" i="1" s="1"/>
  <c r="F94" i="1"/>
  <c r="G94" i="1" l="1"/>
  <c r="F102" i="1"/>
  <c r="G33" i="1"/>
  <c r="G30" i="1"/>
  <c r="G27" i="1"/>
  <c r="G24" i="1"/>
  <c r="G20" i="1"/>
  <c r="G17" i="1"/>
  <c r="G15" i="1"/>
  <c r="G14" i="1" l="1"/>
  <c r="G102" i="1" l="1"/>
  <c r="G54" i="1" l="1"/>
</calcChain>
</file>

<file path=xl/sharedStrings.xml><?xml version="1.0" encoding="utf-8"?>
<sst xmlns="http://schemas.openxmlformats.org/spreadsheetml/2006/main" count="119" uniqueCount="99">
  <si>
    <r>
      <t xml:space="preserve">                     </t>
    </r>
    <r>
      <rPr>
        <b/>
        <i/>
        <sz val="12"/>
        <color theme="1"/>
        <rFont val="Times New Roman"/>
        <family val="1"/>
        <charset val="204"/>
      </rPr>
      <t xml:space="preserve"> Доходы и расходы по содержанию и ремонту жилого дома (руб.)</t>
    </r>
  </si>
  <si>
    <t>№</t>
  </si>
  <si>
    <t>п/п</t>
  </si>
  <si>
    <t>Наименование    услуг</t>
  </si>
  <si>
    <t>Начислено</t>
  </si>
  <si>
    <t>Оплачено</t>
  </si>
  <si>
    <t>Расходы</t>
  </si>
  <si>
    <t>1.</t>
  </si>
  <si>
    <t>Техническое  обслуживание конструктивных элементов и инженерных систем здания, относящихся к общему имуществу</t>
  </si>
  <si>
    <t>1.1.</t>
  </si>
  <si>
    <t>Проведение работ по уборке наледи, сосулек с настенных желобов, водосточных воронок. Очистка козырьков балконов и входных групп от снега  и наледи. Очистка  сжатых  кровель от снега, обеспечение толщины снежного покрова на кровлях не более 30 см. Проведение работ по предупреждению схода снежных лавин со скатной крыши. Остекление мест общего пользования, утепление откосов, ремонт и укрепление оконных рам (обеспечение плотного притвора, заделка щелей), установка исправных скобяных изделий, навесов. Ремонт и укрепление входных , тамбурных дверей (обеспечение  плотного притвора дверей, заделка щелей в дверях и в дверных коробах) установка исправных скобяных изделий , навесов, очистка и покраска входных дверей</t>
  </si>
  <si>
    <t>1.2.</t>
  </si>
  <si>
    <t>Консервация системы  центрального отопления. Ликвидация порывов, подтеканий трубопроводов запорной арматуры, водоподогревателей, расширительных баков, подчеканка раструбов канализационных стояков, ликвидация переломов системы канализации, устранение засоров трубопроводов, обслуживание системы водоснабжения.</t>
  </si>
  <si>
    <t>Утепление и прочистка вентиляционных каналов, укрепление зонтов, дефлекторов ,ремонт вентиляционных шахт, обслуживание систем, замена ламп светильников.</t>
  </si>
  <si>
    <t>Ликвидация порывов, подтеканий  трубопроводов,  запорной арматуры, водоподогревателей, расширительных баков, подчеканка раструбов канализационных стояков, ликвидация переломов системы канализации, устранение  засоров трубопроводов</t>
  </si>
  <si>
    <t>Подметание  свежевыпавшего снега толщиной до 2 см.,уборка мусора. Сдвигание свежевыпавшего снега толщиной слоя свыше 2 см.Посылка территории песком  или смесью песка с хлоридами. Очистка урн. Уборка контейнерных площадок, подметание  территории</t>
  </si>
  <si>
    <t xml:space="preserve"> И летний период, скос травы, обрезка зеленых насаждений, проведение субботников, ремонт и покраска ограждений скамеек детского  оборудования  и др.</t>
  </si>
  <si>
    <t>Мытье пола кабины лифта, уборка лестничных клеток, площадок, коридоров, обслуживание</t>
  </si>
  <si>
    <t>мусоропроводов, мусорокамер, уборка площадки перед подъездом, дератизация подвалов и мусорокамеры.</t>
  </si>
  <si>
    <t>4.</t>
  </si>
  <si>
    <t xml:space="preserve">Текущий ремонт  </t>
  </si>
  <si>
    <t>5.</t>
  </si>
  <si>
    <t>Вывоз твердых бытовых отходов</t>
  </si>
  <si>
    <t>Содержание и текущий ремонт лифтового оборудования</t>
  </si>
  <si>
    <t>Управление  многоквартирным домом</t>
  </si>
  <si>
    <t xml:space="preserve"> </t>
  </si>
  <si>
    <t>Хранение и ведение технической документации по многоквартирному дому</t>
  </si>
  <si>
    <t xml:space="preserve">Заключение договоров на выполнение работ по содержанию и аварийно-восстановительному                            </t>
  </si>
  <si>
    <t xml:space="preserve">ремонту общего имущества многоквартирного дома  с подрядными организациями,  </t>
  </si>
  <si>
    <t xml:space="preserve">осуществление контроля  за качеством выполненных работ. Заключение договоров с с ресурсоснабжающими  компаниями на поставку теплоснабжения, водоснабжения, электроснабжения. Осуществление контроля за качеством  жилищно-коммунальных и иных  услуг. Предоставление устных и письменных  разъяснений гражданам – (нанимателям,               </t>
  </si>
  <si>
    <t>собственникам жилых и нежилых помещений и членам их семей) о порядке пользования</t>
  </si>
  <si>
    <t xml:space="preserve">жилыми помещениями и общим имуществом  многоквартирного дома.         </t>
  </si>
  <si>
    <t xml:space="preserve"> Информирование граждан – собственников жилых и нежилых помещений, нанимателей  об    </t>
  </si>
  <si>
    <t xml:space="preserve">изменении тарифов на жилищно-коммунальные услуги в порядке, установленном условиями   </t>
  </si>
  <si>
    <t>настоящего договора. Подготовка предложений о проведении капитального ремонта  п.1.11 настоящего  договора. Ведение бухгалтерской и прочей форм отчетности по дому</t>
  </si>
  <si>
    <t>Обеспечение расчетов и перерасчетов  собственникам жилых  и нежилых  помещений</t>
  </si>
  <si>
    <t xml:space="preserve">Организация  санитарного содержания придомовой территории. Аварийно-диспетчерское обслуживание  </t>
  </si>
  <si>
    <t>Оплата услуг  ОАО «ТРИЦ» по сбору средств с населения в соответствии</t>
  </si>
  <si>
    <t xml:space="preserve"> с пунктом 48  постановления ПравительстваРФ № 354 от 06.05.2011г.</t>
  </si>
  <si>
    <t>«О предоставлении коммунальных услуг собственникам  и пользователям помещений в многоквартирных  домах и жилых домов».</t>
  </si>
  <si>
    <t xml:space="preserve">                      </t>
  </si>
  <si>
    <t xml:space="preserve">                                                       </t>
  </si>
  <si>
    <t xml:space="preserve">                      2.Текущий ремонт общего имущества   собственников  жилого дома,  </t>
  </si>
  <si>
    <t xml:space="preserve">                </t>
  </si>
  <si>
    <t>Выполненные виды работ</t>
  </si>
  <si>
    <t>Стоимость работ</t>
  </si>
  <si>
    <t>Оплата</t>
  </si>
  <si>
    <t>Остаток средств,</t>
  </si>
  <si>
    <t>перерасход</t>
  </si>
  <si>
    <t xml:space="preserve">                                                                 Расходование  дополнительных  доходов  (по решению Совета дома)</t>
  </si>
  <si>
    <t xml:space="preserve">                                                                                              Выполненные виды работ</t>
  </si>
  <si>
    <t xml:space="preserve">                                                 </t>
  </si>
  <si>
    <t xml:space="preserve">  Аварийно  -   ремонтное обслуживание</t>
  </si>
  <si>
    <t xml:space="preserve">     Конструктивные        элементы</t>
  </si>
  <si>
    <t xml:space="preserve">             Содержание    общего  имущества   дома</t>
  </si>
  <si>
    <t>долг на 31.12.2014г</t>
  </si>
  <si>
    <t>№            п/п</t>
  </si>
  <si>
    <r>
      <t xml:space="preserve">                       </t>
    </r>
    <r>
      <rPr>
        <b/>
        <i/>
        <sz val="11"/>
        <color theme="1"/>
        <rFont val="Times New Roman"/>
        <family val="1"/>
        <charset val="204"/>
      </rPr>
      <t>Инженерные          системы</t>
    </r>
  </si>
  <si>
    <t xml:space="preserve">  Содержание    придомовой      территории</t>
  </si>
  <si>
    <t>итого</t>
  </si>
  <si>
    <t>долг на 01.01.2014г</t>
  </si>
  <si>
    <t>холодная вода, индивидуальное потребление</t>
  </si>
  <si>
    <t>холодная вода, для целей ГВС</t>
  </si>
  <si>
    <t>холодная вода на общедомовые нужды</t>
  </si>
  <si>
    <t>водоотведение (канализация)</t>
  </si>
  <si>
    <t>6. Доходы и расходы по коммунальным услугам</t>
  </si>
  <si>
    <t>тепловая энергия, для целей ГВС</t>
  </si>
  <si>
    <t>центральное отопление</t>
  </si>
  <si>
    <t>электроэнергия, индивидуальное потребление</t>
  </si>
  <si>
    <t>электроэнергия на общедомовые нужды</t>
  </si>
  <si>
    <t>ИТОГО</t>
  </si>
  <si>
    <t>Генеральный директор</t>
  </si>
  <si>
    <t>ООО "Универсал"</t>
  </si>
  <si>
    <t>____________________</t>
  </si>
  <si>
    <t>А.В. Григорьев</t>
  </si>
  <si>
    <t>Председатель Совета дома</t>
  </si>
  <si>
    <t>1.3.</t>
  </si>
  <si>
    <t>Сведения о должниках прилагаются к отчету</t>
  </si>
  <si>
    <t>Предъявлено собственникам</t>
  </si>
  <si>
    <t>Фактическая стоимость работ</t>
  </si>
  <si>
    <t>не проводились</t>
  </si>
  <si>
    <t xml:space="preserve">   5. Сведения о работе с должниками</t>
  </si>
  <si>
    <t xml:space="preserve">   Доля населения 5%</t>
  </si>
  <si>
    <t>Задолженность за весь период</t>
  </si>
  <si>
    <t>Оплачено за весь период</t>
  </si>
  <si>
    <t xml:space="preserve">Итого задолженность за жилищно-коммунальные услуги </t>
  </si>
  <si>
    <t>4</t>
  </si>
  <si>
    <t>5</t>
  </si>
  <si>
    <t>6</t>
  </si>
  <si>
    <t>Задолженность на 01.01.2014г</t>
  </si>
  <si>
    <t>предоставление доступа провайдерам</t>
  </si>
  <si>
    <r>
      <t>по ул.</t>
    </r>
    <r>
      <rPr>
        <b/>
        <u/>
        <sz val="12"/>
        <color theme="1"/>
        <rFont val="Times New Roman"/>
        <family val="1"/>
        <charset val="204"/>
      </rPr>
      <t xml:space="preserve"> Буденного </t>
    </r>
    <r>
      <rPr>
        <b/>
        <sz val="12"/>
        <color theme="1"/>
        <rFont val="Times New Roman"/>
        <family val="1"/>
        <charset val="204"/>
      </rPr>
      <t xml:space="preserve"> за __</t>
    </r>
    <r>
      <rPr>
        <b/>
        <u/>
        <sz val="12"/>
        <color theme="1"/>
        <rFont val="Times New Roman"/>
        <family val="1"/>
        <charset val="204"/>
      </rPr>
      <t>2014</t>
    </r>
    <r>
      <rPr>
        <b/>
        <sz val="12"/>
        <color theme="1"/>
        <rFont val="Times New Roman"/>
        <family val="1"/>
        <charset val="204"/>
      </rPr>
      <t>__год</t>
    </r>
  </si>
  <si>
    <r>
      <t>Общая площадь нежилых помещений: - ___</t>
    </r>
    <r>
      <rPr>
        <u/>
        <sz val="12"/>
        <color theme="1"/>
        <rFont val="Times New Roman"/>
        <family val="1"/>
        <charset val="204"/>
      </rPr>
      <t xml:space="preserve">0 </t>
    </r>
    <r>
      <rPr>
        <sz val="12"/>
        <color theme="1"/>
        <rFont val="Times New Roman"/>
        <family val="1"/>
        <charset val="204"/>
      </rPr>
      <t>____кв.м.</t>
    </r>
  </si>
  <si>
    <r>
      <t>3.Дополнительные  доходы ____</t>
    </r>
    <r>
      <rPr>
        <b/>
        <u/>
        <sz val="11"/>
        <color theme="1"/>
        <rFont val="Times New Roman"/>
        <family val="1"/>
        <charset val="204"/>
      </rPr>
      <t>0</t>
    </r>
    <r>
      <rPr>
        <b/>
        <sz val="11"/>
        <color theme="1"/>
        <rFont val="Times New Roman"/>
        <family val="1"/>
        <charset val="204"/>
      </rPr>
      <t>______ рублей</t>
    </r>
  </si>
  <si>
    <r>
      <t xml:space="preserve">   4. Капитальный ремонт общего имущества ________</t>
    </r>
    <r>
      <rPr>
        <b/>
        <sz val="11"/>
        <color theme="1"/>
        <rFont val="Times New Roman"/>
        <family val="1"/>
        <charset val="204"/>
      </rPr>
      <t xml:space="preserve">_____рублей        </t>
    </r>
  </si>
  <si>
    <r>
      <t xml:space="preserve">Отчет по содержанию и ремонту общего имущества дома № </t>
    </r>
    <r>
      <rPr>
        <b/>
        <u/>
        <sz val="12"/>
        <color theme="1"/>
        <rFont val="Times New Roman"/>
        <family val="1"/>
        <charset val="204"/>
      </rPr>
      <t>__5__</t>
    </r>
  </si>
  <si>
    <r>
      <t>Год ввода _</t>
    </r>
    <r>
      <rPr>
        <u/>
        <sz val="12"/>
        <color theme="1"/>
        <rFont val="Times New Roman"/>
        <family val="1"/>
        <charset val="204"/>
      </rPr>
      <t xml:space="preserve">1979 </t>
    </r>
    <r>
      <rPr>
        <sz val="12"/>
        <color theme="1"/>
        <rFont val="Times New Roman"/>
        <family val="1"/>
        <charset val="204"/>
      </rPr>
      <t>_</t>
    </r>
  </si>
  <si>
    <r>
      <t xml:space="preserve">                                           в том числе подготовка к сезонной эксплуатации ____</t>
    </r>
    <r>
      <rPr>
        <u/>
        <sz val="11"/>
        <color theme="1"/>
        <rFont val="Times New Roman"/>
        <family val="1"/>
        <charset val="204"/>
      </rPr>
      <t>0</t>
    </r>
    <r>
      <rPr>
        <sz val="11"/>
        <color theme="1"/>
        <rFont val="Times New Roman"/>
        <family val="1"/>
        <charset val="204"/>
      </rPr>
      <t>_</t>
    </r>
    <r>
      <rPr>
        <u/>
        <sz val="11"/>
        <color theme="1"/>
        <rFont val="Times New Roman"/>
        <family val="1"/>
        <charset val="204"/>
      </rPr>
      <t>_</t>
    </r>
    <r>
      <rPr>
        <sz val="11"/>
        <color theme="1"/>
        <rFont val="Times New Roman"/>
        <family val="1"/>
        <charset val="204"/>
      </rPr>
      <t>__________  рублей</t>
    </r>
  </si>
  <si>
    <r>
      <t>Общая площадь жилых помещений:-      _</t>
    </r>
    <r>
      <rPr>
        <u/>
        <sz val="12"/>
        <color theme="1"/>
        <rFont val="Times New Roman"/>
        <family val="1"/>
        <charset val="204"/>
      </rPr>
      <t xml:space="preserve">148,4  </t>
    </r>
    <r>
      <rPr>
        <sz val="12"/>
        <color theme="1"/>
        <rFont val="Times New Roman"/>
        <family val="1"/>
        <charset val="204"/>
      </rPr>
      <t>____ кв.м.</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</si>
</sst>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2"/>
      <color theme="1"/>
      <name val="Times New Roman"/>
      <family val="1"/>
      <charset val="204"/>
    </font>
    <font>
      <b/>
      <sz val="12"/>
      <color theme="1"/>
      <name val="Times New Roman"/>
      <family val="1"/>
      <charset val="204"/>
    </font>
    <font>
      <b/>
      <i/>
      <sz val="12"/>
      <color theme="1"/>
      <name val="Times New Roman"/>
      <family val="1"/>
      <charset val="204"/>
    </font>
    <font>
      <b/>
      <sz val="11"/>
      <color theme="1"/>
      <name val="Times New Roman"/>
      <family val="1"/>
      <charset val="204"/>
    </font>
    <font>
      <sz val="11"/>
      <color theme="1"/>
      <name val="Times New Roman"/>
      <family val="1"/>
      <charset val="204"/>
    </font>
    <font>
      <b/>
      <i/>
      <sz val="11"/>
      <color theme="1"/>
      <name val="Times New Roman"/>
      <family val="1"/>
      <charset val="204"/>
    </font>
    <font>
      <b/>
      <u/>
      <sz val="12"/>
      <color theme="1"/>
      <name val="Times New Roman"/>
      <family val="1"/>
      <charset val="204"/>
    </font>
    <font>
      <u/>
      <sz val="12"/>
      <color theme="1"/>
      <name val="Times New Roman"/>
      <family val="1"/>
      <charset val="204"/>
    </font>
    <font>
      <b/>
      <sz val="11"/>
      <color theme="1"/>
      <name val="Calibri"/>
      <family val="2"/>
      <scheme val="minor"/>
    </font>
    <font>
      <i/>
      <sz val="11"/>
      <color theme="1"/>
      <name val="Times New Roman"/>
      <family val="1"/>
      <charset val="204"/>
    </font>
    <font>
      <sz val="12"/>
      <color theme="1"/>
      <name val="Calibri"/>
      <family val="2"/>
      <scheme val="minor"/>
    </font>
    <font>
      <b/>
      <sz val="12"/>
      <color theme="1"/>
      <name val="Calibri"/>
      <family val="2"/>
      <charset val="204"/>
      <scheme val="minor"/>
    </font>
    <font>
      <i/>
      <sz val="11"/>
      <color theme="1"/>
      <name val="Calibri"/>
      <family val="2"/>
      <charset val="204"/>
      <scheme val="minor"/>
    </font>
    <font>
      <i/>
      <sz val="11"/>
      <color theme="1"/>
      <name val="Calibri"/>
      <family val="2"/>
      <scheme val="minor"/>
    </font>
    <font>
      <b/>
      <sz val="14"/>
      <color theme="1"/>
      <name val="Times New Roman"/>
      <family val="1"/>
      <charset val="204"/>
    </font>
    <font>
      <b/>
      <i/>
      <sz val="14"/>
      <color theme="1"/>
      <name val="Times New Roman"/>
      <family val="1"/>
      <charset val="204"/>
    </font>
    <font>
      <i/>
      <sz val="12"/>
      <color theme="1"/>
      <name val="Times New Roman"/>
      <family val="1"/>
      <charset val="204"/>
    </font>
    <font>
      <u/>
      <sz val="11"/>
      <color theme="1"/>
      <name val="Times New Roman"/>
      <family val="1"/>
      <charset val="204"/>
    </font>
    <font>
      <b/>
      <u/>
      <sz val="11"/>
      <color theme="1"/>
      <name val="Times New Roman"/>
      <family val="1"/>
      <charset val="204"/>
    </font>
    <font>
      <b/>
      <i/>
      <sz val="13"/>
      <color theme="1"/>
      <name val="Calibri"/>
      <family val="2"/>
      <charset val="204"/>
      <scheme val="minor"/>
    </font>
    <font>
      <b/>
      <i/>
      <sz val="14"/>
      <color theme="1"/>
      <name val="Calibri"/>
      <family val="2"/>
      <charset val="204"/>
      <scheme val="minor"/>
    </font>
    <font>
      <b/>
      <sz val="13"/>
      <color theme="1"/>
      <name val="Times New Roman"/>
      <family val="1"/>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164">
    <xf numFmtId="0" fontId="0" fillId="0" borderId="0" xfId="0"/>
    <xf numFmtId="0" fontId="3"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vertical="center"/>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0" xfId="0" applyBorder="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horizontal="center" vertical="center" wrapText="1"/>
    </xf>
    <xf numFmtId="0" fontId="6" fillId="0" borderId="0" xfId="0" applyFont="1" applyAlignment="1">
      <alignment vertical="center"/>
    </xf>
    <xf numFmtId="0" fontId="6"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4" xfId="0" applyFont="1" applyBorder="1" applyAlignment="1">
      <alignment horizontal="center" vertical="center" wrapText="1"/>
    </xf>
    <xf numFmtId="4" fontId="0" fillId="0" borderId="0" xfId="0" applyNumberFormat="1" applyAlignment="1">
      <alignment horizontal="center" vertical="center" wrapText="1"/>
    </xf>
    <xf numFmtId="4" fontId="0" fillId="0" borderId="0" xfId="0" applyNumberFormat="1"/>
    <xf numFmtId="4" fontId="0" fillId="0" borderId="10"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4" fontId="0" fillId="0" borderId="0" xfId="0" applyNumberFormat="1" applyFont="1" applyBorder="1" applyAlignment="1">
      <alignment horizontal="center" vertical="center" wrapText="1"/>
    </xf>
    <xf numFmtId="4" fontId="0" fillId="0" borderId="0" xfId="0" applyNumberFormat="1" applyFont="1" applyAlignment="1">
      <alignment horizontal="center" vertical="center" wrapText="1"/>
    </xf>
    <xf numFmtId="4" fontId="0" fillId="0" borderId="0" xfId="0" applyNumberFormat="1" applyFont="1"/>
    <xf numFmtId="4" fontId="5"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0" fillId="0" borderId="0" xfId="0" applyNumberFormat="1" applyFont="1" applyBorder="1"/>
    <xf numFmtId="4" fontId="6"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4" fontId="0" fillId="0" borderId="10" xfId="0" applyNumberFormat="1" applyBorder="1" applyAlignment="1">
      <alignment horizontal="center" vertical="center" wrapText="1"/>
    </xf>
    <xf numFmtId="4" fontId="11" fillId="0" borderId="10" xfId="0" applyNumberFormat="1" applyFont="1" applyBorder="1" applyAlignment="1">
      <alignment horizontal="center" vertical="center" wrapText="1"/>
    </xf>
    <xf numFmtId="4" fontId="15" fillId="0" borderId="10"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15" fillId="0" borderId="5" xfId="0" applyNumberFormat="1" applyFont="1" applyBorder="1" applyAlignment="1">
      <alignment horizontal="center" vertical="center" wrapText="1"/>
    </xf>
    <xf numFmtId="4" fontId="15" fillId="0" borderId="0" xfId="0" applyNumberFormat="1" applyFont="1" applyBorder="1" applyAlignment="1">
      <alignment horizontal="center" vertical="center" wrapText="1"/>
    </xf>
    <xf numFmtId="4" fontId="17" fillId="0" borderId="10" xfId="0" applyNumberFormat="1" applyFont="1" applyBorder="1" applyAlignment="1">
      <alignment horizontal="center" vertical="center" wrapText="1"/>
    </xf>
    <xf numFmtId="0" fontId="10" fillId="0" borderId="0" xfId="0" applyFont="1"/>
    <xf numFmtId="4" fontId="11" fillId="0" borderId="4" xfId="0" applyNumberFormat="1" applyFont="1" applyBorder="1" applyAlignment="1">
      <alignment horizontal="center" vertical="center" wrapText="1"/>
    </xf>
    <xf numFmtId="4" fontId="18" fillId="0" borderId="4" xfId="0" applyNumberFormat="1" applyFont="1" applyBorder="1" applyAlignment="1">
      <alignment vertical="center" wrapText="1"/>
    </xf>
    <xf numFmtId="4" fontId="18" fillId="0" borderId="7" xfId="0" applyNumberFormat="1" applyFont="1" applyBorder="1" applyAlignment="1">
      <alignment vertical="center" wrapText="1"/>
    </xf>
    <xf numFmtId="4" fontId="18" fillId="0" borderId="26" xfId="0" applyNumberFormat="1" applyFont="1" applyBorder="1" applyAlignment="1">
      <alignment vertical="center" wrapText="1"/>
    </xf>
    <xf numFmtId="4" fontId="18" fillId="0" borderId="13" xfId="0" applyNumberFormat="1" applyFont="1" applyBorder="1" applyAlignment="1">
      <alignment vertical="center" wrapText="1"/>
    </xf>
    <xf numFmtId="4" fontId="18" fillId="0" borderId="10" xfId="0" applyNumberFormat="1" applyFont="1" applyBorder="1" applyAlignment="1">
      <alignment horizontal="center" vertical="center" wrapText="1"/>
    </xf>
    <xf numFmtId="4" fontId="18" fillId="0" borderId="27" xfId="0" applyNumberFormat="1" applyFont="1" applyBorder="1" applyAlignment="1">
      <alignment vertical="center" wrapText="1"/>
    </xf>
    <xf numFmtId="4" fontId="18" fillId="0" borderId="12" xfId="0" applyNumberFormat="1" applyFont="1" applyBorder="1" applyAlignment="1">
      <alignment vertical="center" wrapText="1"/>
    </xf>
    <xf numFmtId="0" fontId="0" fillId="0" borderId="15" xfId="0" applyBorder="1"/>
    <xf numFmtId="0" fontId="6" fillId="0" borderId="8" xfId="0" applyFont="1" applyBorder="1" applyAlignment="1">
      <alignment horizontal="center" vertical="center" wrapText="1"/>
    </xf>
    <xf numFmtId="4" fontId="0" fillId="0" borderId="0" xfId="0" applyNumberFormat="1" applyAlignment="1">
      <alignment horizontal="center"/>
    </xf>
    <xf numFmtId="0" fontId="6" fillId="0" borderId="10" xfId="0" applyFont="1" applyBorder="1" applyAlignment="1">
      <alignment horizontal="center" vertical="center" wrapText="1"/>
    </xf>
    <xf numFmtId="4" fontId="6" fillId="0" borderId="10" xfId="0" applyNumberFormat="1" applyFont="1" applyBorder="1" applyAlignment="1">
      <alignment horizontal="center" vertical="center" wrapText="1"/>
    </xf>
    <xf numFmtId="4" fontId="11" fillId="0" borderId="6" xfId="0"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4" fontId="11" fillId="0" borderId="21" xfId="0" applyNumberFormat="1" applyFont="1" applyBorder="1" applyAlignment="1">
      <alignment horizontal="center" vertical="center" wrapText="1"/>
    </xf>
    <xf numFmtId="0" fontId="4" fillId="0" borderId="2" xfId="0" applyFont="1" applyBorder="1" applyAlignment="1">
      <alignment horizontal="center" vertical="center" wrapText="1"/>
    </xf>
    <xf numFmtId="4" fontId="11" fillId="2" borderId="4" xfId="0" applyNumberFormat="1" applyFont="1" applyFill="1" applyBorder="1" applyAlignment="1">
      <alignment horizontal="center" vertical="center" wrapText="1"/>
    </xf>
    <xf numFmtId="0" fontId="13" fillId="0" borderId="0" xfId="0" applyFont="1" applyBorder="1" applyAlignment="1">
      <alignment horizontal="center"/>
    </xf>
    <xf numFmtId="4" fontId="4" fillId="0" borderId="0" xfId="0" applyNumberFormat="1" applyFont="1" applyBorder="1" applyAlignment="1">
      <alignment horizontal="center" vertical="center" wrapText="1"/>
    </xf>
    <xf numFmtId="0" fontId="21" fillId="0" borderId="0" xfId="0" applyFont="1" applyBorder="1" applyAlignment="1"/>
    <xf numFmtId="4" fontId="6" fillId="0" borderId="5" xfId="0" applyNumberFormat="1" applyFont="1" applyBorder="1" applyAlignment="1">
      <alignment horizontal="center" vertical="center" wrapText="1"/>
    </xf>
    <xf numFmtId="4" fontId="6" fillId="0" borderId="16" xfId="0" applyNumberFormat="1" applyFont="1" applyBorder="1" applyAlignment="1">
      <alignment horizontal="center" vertical="center" wrapText="1"/>
    </xf>
    <xf numFmtId="4" fontId="6" fillId="0" borderId="15"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0" fillId="0" borderId="11" xfId="0" applyNumberFormat="1" applyBorder="1" applyAlignment="1">
      <alignment horizontal="center" vertical="center" wrapText="1"/>
    </xf>
    <xf numFmtId="0" fontId="6" fillId="0" borderId="15" xfId="0" applyFont="1" applyBorder="1" applyAlignment="1">
      <alignment horizontal="center" vertical="center" wrapText="1"/>
    </xf>
    <xf numFmtId="0" fontId="0" fillId="0" borderId="11" xfId="0" applyBorder="1" applyAlignment="1">
      <alignment horizontal="center" vertical="center" wrapText="1"/>
    </xf>
    <xf numFmtId="49" fontId="0" fillId="0" borderId="11" xfId="0" applyNumberFormat="1" applyBorder="1" applyAlignment="1">
      <alignment horizontal="center" vertical="center" wrapText="1"/>
    </xf>
    <xf numFmtId="49" fontId="0" fillId="0" borderId="11" xfId="0" applyNumberFormat="1" applyBorder="1" applyAlignment="1">
      <alignment horizontal="center" vertical="center"/>
    </xf>
    <xf numFmtId="4" fontId="22" fillId="2" borderId="0" xfId="0" applyNumberFormat="1" applyFont="1" applyFill="1" applyBorder="1" applyAlignment="1"/>
    <xf numFmtId="4" fontId="5" fillId="0" borderId="10" xfId="0" applyNumberFormat="1" applyFont="1" applyBorder="1" applyAlignment="1">
      <alignment horizontal="center" vertical="center" wrapText="1"/>
    </xf>
    <xf numFmtId="4" fontId="10" fillId="0" borderId="10" xfId="0" applyNumberFormat="1" applyFont="1" applyBorder="1" applyAlignment="1">
      <alignment horizontal="center" vertical="center" wrapText="1"/>
    </xf>
    <xf numFmtId="0" fontId="6" fillId="0" borderId="10" xfId="0" applyFont="1" applyBorder="1" applyAlignment="1">
      <alignment horizontal="center" vertical="center" wrapText="1"/>
    </xf>
    <xf numFmtId="4" fontId="18" fillId="2" borderId="7" xfId="0" applyNumberFormat="1" applyFont="1" applyFill="1" applyBorder="1" applyAlignment="1">
      <alignment vertical="center" wrapText="1"/>
    </xf>
    <xf numFmtId="0" fontId="21" fillId="0" borderId="0" xfId="0" applyFont="1" applyBorder="1" applyAlignment="1">
      <alignment horizontal="center"/>
    </xf>
    <xf numFmtId="0" fontId="13" fillId="0" borderId="17" xfId="0" applyFont="1" applyBorder="1" applyAlignment="1">
      <alignment horizontal="center"/>
    </xf>
    <xf numFmtId="0" fontId="13" fillId="0" borderId="23" xfId="0" applyFont="1" applyBorder="1" applyAlignment="1">
      <alignment horizontal="center"/>
    </xf>
    <xf numFmtId="4" fontId="0" fillId="0" borderId="11" xfId="0" applyNumberFormat="1" applyBorder="1" applyAlignment="1">
      <alignment horizontal="center" vertical="center" wrapText="1"/>
    </xf>
    <xf numFmtId="4" fontId="0" fillId="0" borderId="12" xfId="0" applyNumberFormat="1" applyBorder="1" applyAlignment="1">
      <alignment horizontal="center" vertical="center" wrapText="1"/>
    </xf>
    <xf numFmtId="4" fontId="1" fillId="0" borderId="11" xfId="0" applyNumberFormat="1" applyFont="1" applyBorder="1" applyAlignment="1">
      <alignment horizontal="center" vertical="center" wrapText="1"/>
    </xf>
    <xf numFmtId="4" fontId="1" fillId="0" borderId="12" xfId="0" applyNumberFormat="1" applyFont="1" applyBorder="1" applyAlignment="1">
      <alignment horizontal="center" vertical="center" wrapText="1"/>
    </xf>
    <xf numFmtId="0" fontId="3" fillId="0" borderId="0" xfId="0" applyFont="1" applyAlignment="1">
      <alignment horizontal="center" vertical="center"/>
    </xf>
    <xf numFmtId="4" fontId="18" fillId="0" borderId="11" xfId="0" applyNumberFormat="1" applyFont="1" applyBorder="1" applyAlignment="1">
      <alignment horizontal="center" vertical="center" wrapText="1"/>
    </xf>
    <xf numFmtId="4" fontId="18" fillId="0" borderId="12" xfId="0" applyNumberFormat="1" applyFont="1" applyBorder="1" applyAlignment="1">
      <alignment horizontal="center" vertical="center" wrapText="1"/>
    </xf>
    <xf numFmtId="4" fontId="18" fillId="0" borderId="13" xfId="0"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4" fontId="11" fillId="0" borderId="29" xfId="0" applyNumberFormat="1" applyFont="1" applyBorder="1" applyAlignment="1">
      <alignment horizontal="center" vertical="center" wrapText="1"/>
    </xf>
    <xf numFmtId="4" fontId="11" fillId="0" borderId="20" xfId="0" applyNumberFormat="1" applyFont="1" applyBorder="1" applyAlignment="1">
      <alignment horizontal="center" vertical="center" wrapText="1"/>
    </xf>
    <xf numFmtId="4" fontId="11" fillId="0" borderId="22" xfId="0" applyNumberFormat="1"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4" fontId="0" fillId="0" borderId="11" xfId="0" applyNumberFormat="1" applyFont="1" applyBorder="1" applyAlignment="1">
      <alignment horizontal="center" vertical="center" wrapText="1"/>
    </xf>
    <xf numFmtId="4" fontId="0" fillId="0" borderId="13" xfId="0" applyNumberFormat="1"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4" xfId="0" applyFont="1" applyBorder="1" applyAlignment="1">
      <alignmen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4" fontId="6" fillId="0" borderId="16" xfId="0" applyNumberFormat="1" applyFont="1" applyBorder="1" applyAlignment="1">
      <alignment vertical="center" wrapText="1"/>
    </xf>
    <xf numFmtId="4" fontId="6" fillId="0" borderId="15" xfId="0" applyNumberFormat="1" applyFont="1" applyBorder="1" applyAlignment="1">
      <alignment vertical="center" wrapText="1"/>
    </xf>
    <xf numFmtId="0" fontId="23" fillId="0" borderId="17" xfId="0" applyFont="1" applyBorder="1" applyAlignment="1">
      <alignment horizontal="center" vertical="center" wrapText="1"/>
    </xf>
    <xf numFmtId="0" fontId="23" fillId="0" borderId="23"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0" fontId="3" fillId="0" borderId="0" xfId="0" applyFont="1" applyBorder="1" applyAlignment="1">
      <alignment horizontal="center" vertical="center" wrapText="1"/>
    </xf>
    <xf numFmtId="4" fontId="6" fillId="0" borderId="11"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0" fontId="2" fillId="0" borderId="0" xfId="0" applyFont="1" applyAlignment="1">
      <alignment horizontal="center" vertical="center"/>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4" fontId="18" fillId="0" borderId="3"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4" fontId="18" fillId="0" borderId="6" xfId="0" applyNumberFormat="1" applyFont="1" applyBorder="1" applyAlignment="1">
      <alignment horizontal="center" vertical="center" wrapText="1"/>
    </xf>
    <xf numFmtId="4" fontId="18" fillId="0" borderId="2"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4" fontId="11" fillId="0" borderId="6"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6" fillId="0" borderId="10" xfId="0" applyFont="1" applyBorder="1" applyAlignment="1">
      <alignment horizontal="center" vertical="center" wrapText="1"/>
    </xf>
    <xf numFmtId="4" fontId="11" fillId="0" borderId="28" xfId="0" applyNumberFormat="1" applyFont="1" applyBorder="1" applyAlignment="1">
      <alignment horizontal="center" vertical="center" wrapText="1"/>
    </xf>
    <xf numFmtId="4" fontId="11" fillId="0" borderId="26" xfId="0" applyNumberFormat="1" applyFont="1" applyBorder="1" applyAlignment="1">
      <alignment horizontal="center" vertical="center" wrapText="1"/>
    </xf>
    <xf numFmtId="4" fontId="18" fillId="2" borderId="20" xfId="0" applyNumberFormat="1" applyFont="1" applyFill="1" applyBorder="1" applyAlignment="1">
      <alignment horizontal="center" vertical="center" wrapText="1"/>
    </xf>
    <xf numFmtId="4" fontId="18" fillId="2" borderId="18" xfId="0" applyNumberFormat="1" applyFont="1" applyFill="1" applyBorder="1" applyAlignment="1">
      <alignment horizontal="center" vertical="center" wrapText="1"/>
    </xf>
    <xf numFmtId="4" fontId="18" fillId="0" borderId="10" xfId="0" applyNumberFormat="1" applyFont="1" applyBorder="1" applyAlignment="1">
      <alignment horizontal="center" vertical="center" wrapText="1"/>
    </xf>
    <xf numFmtId="0" fontId="6" fillId="0" borderId="0" xfId="0" applyFont="1" applyAlignment="1">
      <alignment horizontal="center" vertical="center"/>
    </xf>
    <xf numFmtId="4" fontId="11" fillId="0" borderId="11" xfId="0" applyNumberFormat="1" applyFont="1" applyBorder="1" applyAlignment="1">
      <alignment horizontal="center" vertical="center" wrapText="1"/>
    </xf>
    <xf numFmtId="4" fontId="11" fillId="0" borderId="12" xfId="0" applyNumberFormat="1" applyFont="1" applyBorder="1" applyAlignment="1">
      <alignment horizontal="center" vertical="center" wrapText="1"/>
    </xf>
    <xf numFmtId="4" fontId="11" fillId="0" borderId="21" xfId="0" applyNumberFormat="1" applyFont="1" applyBorder="1" applyAlignment="1">
      <alignment horizontal="center" vertical="center" wrapText="1"/>
    </xf>
    <xf numFmtId="4" fontId="18" fillId="0" borderId="21" xfId="0" applyNumberFormat="1" applyFont="1" applyBorder="1" applyAlignment="1">
      <alignment horizontal="center" vertical="center" wrapText="1"/>
    </xf>
    <xf numFmtId="4" fontId="18" fillId="0" borderId="19" xfId="0" applyNumberFormat="1" applyFont="1" applyBorder="1" applyAlignment="1">
      <alignment horizontal="center" vertical="center" wrapText="1"/>
    </xf>
    <xf numFmtId="4" fontId="18" fillId="0" borderId="22"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5" fillId="0" borderId="7" xfId="0" applyFont="1" applyBorder="1" applyAlignment="1">
      <alignment horizontal="center" vertical="center"/>
    </xf>
    <xf numFmtId="0" fontId="6" fillId="0" borderId="7" xfId="0" applyFont="1" applyBorder="1" applyAlignment="1">
      <alignment vertical="center" wrapText="1"/>
    </xf>
    <xf numFmtId="0" fontId="6" fillId="0" borderId="2" xfId="0" applyFont="1" applyBorder="1" applyAlignment="1">
      <alignment horizontal="center" vertical="center" wrapText="1"/>
    </xf>
    <xf numFmtId="4" fontId="14" fillId="0" borderId="10" xfId="0" applyNumberFormat="1" applyFont="1" applyBorder="1" applyAlignment="1">
      <alignment horizontal="center" vertical="center" wrapText="1"/>
    </xf>
    <xf numFmtId="4" fontId="11" fillId="0" borderId="25"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4" fontId="18" fillId="0" borderId="20" xfId="0" applyNumberFormat="1" applyFont="1" applyBorder="1" applyAlignment="1">
      <alignment horizontal="center" vertical="center" wrapText="1"/>
    </xf>
    <xf numFmtId="4" fontId="18" fillId="0" borderId="18" xfId="0" applyNumberFormat="1" applyFont="1" applyBorder="1" applyAlignment="1">
      <alignment horizontal="center" vertical="center" wrapText="1"/>
    </xf>
    <xf numFmtId="4" fontId="18" fillId="0" borderId="16" xfId="0" applyNumberFormat="1" applyFont="1" applyBorder="1" applyAlignment="1">
      <alignment vertical="center" wrapText="1"/>
    </xf>
    <xf numFmtId="4" fontId="18" fillId="0" borderId="15" xfId="0" applyNumberFormat="1" applyFont="1" applyBorder="1" applyAlignment="1">
      <alignment vertical="center" wrapText="1"/>
    </xf>
    <xf numFmtId="4" fontId="11" fillId="0" borderId="13"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10"/>
  <sheetViews>
    <sheetView tabSelected="1" workbookViewId="0">
      <selection activeCell="D7" sqref="D7"/>
    </sheetView>
  </sheetViews>
  <sheetFormatPr defaultRowHeight="15" x14ac:dyDescent="0.25"/>
  <cols>
    <col min="2" max="2" width="58.42578125" style="3" customWidth="1"/>
    <col min="3" max="3" width="21.7109375" style="29" customWidth="1"/>
    <col min="4" max="4" width="17.7109375" style="30" customWidth="1"/>
    <col min="5" max="5" width="20.85546875" style="30" customWidth="1"/>
    <col min="6" max="6" width="18.140625" style="30" customWidth="1"/>
    <col min="7" max="7" width="18.7109375" style="29" customWidth="1"/>
    <col min="8" max="8" width="10.140625" customWidth="1"/>
  </cols>
  <sheetData>
    <row r="3" spans="1:7" ht="15.75" x14ac:dyDescent="0.25">
      <c r="A3" s="94" t="s">
        <v>95</v>
      </c>
      <c r="B3" s="94"/>
      <c r="C3" s="94"/>
    </row>
    <row r="4" spans="1:7" ht="15.75" x14ac:dyDescent="0.25">
      <c r="A4" s="1" t="s">
        <v>91</v>
      </c>
    </row>
    <row r="5" spans="1:7" ht="15.75" x14ac:dyDescent="0.25">
      <c r="A5" s="2" t="s">
        <v>96</v>
      </c>
    </row>
    <row r="6" spans="1:7" ht="15.75" x14ac:dyDescent="0.25">
      <c r="A6" s="127" t="s">
        <v>98</v>
      </c>
      <c r="B6" s="127"/>
    </row>
    <row r="7" spans="1:7" ht="15.75" x14ac:dyDescent="0.25">
      <c r="A7" s="127" t="s">
        <v>92</v>
      </c>
      <c r="B7" s="127"/>
    </row>
    <row r="8" spans="1:7" ht="15.75" x14ac:dyDescent="0.25">
      <c r="A8" s="2"/>
    </row>
    <row r="9" spans="1:7" ht="15.75" x14ac:dyDescent="0.25">
      <c r="A9" s="2" t="s">
        <v>0</v>
      </c>
    </row>
    <row r="10" spans="1:7" ht="15.75" x14ac:dyDescent="0.25">
      <c r="A10" s="2"/>
    </row>
    <row r="11" spans="1:7" ht="27" customHeight="1" x14ac:dyDescent="0.25">
      <c r="A11" s="99" t="s">
        <v>56</v>
      </c>
      <c r="B11" s="139" t="s">
        <v>3</v>
      </c>
      <c r="C11" s="146" t="s">
        <v>89</v>
      </c>
      <c r="D11" s="98" t="s">
        <v>4</v>
      </c>
      <c r="E11" s="98" t="s">
        <v>5</v>
      </c>
      <c r="F11" s="98" t="s">
        <v>6</v>
      </c>
      <c r="G11" s="156" t="s">
        <v>55</v>
      </c>
    </row>
    <row r="12" spans="1:7" x14ac:dyDescent="0.25">
      <c r="A12" s="100"/>
      <c r="B12" s="139"/>
      <c r="C12" s="147"/>
      <c r="D12" s="98"/>
      <c r="E12" s="98"/>
      <c r="F12" s="98"/>
      <c r="G12" s="156"/>
    </row>
    <row r="13" spans="1:7" x14ac:dyDescent="0.25">
      <c r="A13" s="63">
        <v>1</v>
      </c>
      <c r="B13" s="63">
        <v>2</v>
      </c>
      <c r="C13" s="65">
        <v>3</v>
      </c>
      <c r="D13" s="43">
        <v>4</v>
      </c>
      <c r="E13" s="43">
        <v>5</v>
      </c>
      <c r="F13" s="43">
        <v>6</v>
      </c>
      <c r="G13" s="44">
        <v>7</v>
      </c>
    </row>
    <row r="14" spans="1:7" ht="59.25" customHeight="1" thickBot="1" x14ac:dyDescent="0.3">
      <c r="A14" s="67" t="s">
        <v>7</v>
      </c>
      <c r="B14" s="8" t="s">
        <v>8</v>
      </c>
      <c r="C14" s="32">
        <v>0</v>
      </c>
      <c r="D14" s="75">
        <f>D15+D17+D20</f>
        <v>3806.46</v>
      </c>
      <c r="E14" s="75">
        <f>E15+E17+E20</f>
        <v>3806.46</v>
      </c>
      <c r="F14" s="76">
        <f>F15+F17+F20</f>
        <v>3806.46</v>
      </c>
      <c r="G14" s="45">
        <f>G15+G17+G20</f>
        <v>0</v>
      </c>
    </row>
    <row r="15" spans="1:7" ht="32.25" customHeight="1" x14ac:dyDescent="0.25">
      <c r="A15" s="101" t="s">
        <v>9</v>
      </c>
      <c r="B15" s="13" t="s">
        <v>53</v>
      </c>
      <c r="C15" s="136">
        <v>0</v>
      </c>
      <c r="D15" s="133">
        <v>2030.11</v>
      </c>
      <c r="E15" s="133">
        <v>2030.11</v>
      </c>
      <c r="F15" s="150">
        <f>D15</f>
        <v>2030.11</v>
      </c>
      <c r="G15" s="95">
        <f>F15-E15+C15</f>
        <v>0</v>
      </c>
    </row>
    <row r="16" spans="1:7" ht="216.75" customHeight="1" thickBot="1" x14ac:dyDescent="0.3">
      <c r="A16" s="102"/>
      <c r="B16" s="6" t="s">
        <v>10</v>
      </c>
      <c r="C16" s="148"/>
      <c r="D16" s="149"/>
      <c r="E16" s="149"/>
      <c r="F16" s="151"/>
      <c r="G16" s="96"/>
    </row>
    <row r="17" spans="1:7" ht="34.5" customHeight="1" x14ac:dyDescent="0.25">
      <c r="A17" s="21" t="s">
        <v>11</v>
      </c>
      <c r="B17" s="4" t="s">
        <v>57</v>
      </c>
      <c r="C17" s="103">
        <v>0</v>
      </c>
      <c r="D17" s="95">
        <v>1415.74</v>
      </c>
      <c r="E17" s="95">
        <v>1415.74</v>
      </c>
      <c r="F17" s="95">
        <f>D17</f>
        <v>1415.74</v>
      </c>
      <c r="G17" s="95">
        <f>F17-E17+C17</f>
        <v>0</v>
      </c>
    </row>
    <row r="18" spans="1:7" ht="90" x14ac:dyDescent="0.25">
      <c r="A18" s="21"/>
      <c r="B18" s="10" t="s">
        <v>12</v>
      </c>
      <c r="C18" s="104"/>
      <c r="D18" s="97"/>
      <c r="E18" s="97"/>
      <c r="F18" s="97"/>
      <c r="G18" s="97"/>
    </row>
    <row r="19" spans="1:7" ht="47.25" customHeight="1" thickBot="1" x14ac:dyDescent="0.3">
      <c r="A19" s="22"/>
      <c r="B19" s="6" t="s">
        <v>13</v>
      </c>
      <c r="C19" s="105"/>
      <c r="D19" s="96"/>
      <c r="E19" s="96"/>
      <c r="F19" s="96"/>
      <c r="G19" s="96"/>
    </row>
    <row r="20" spans="1:7" ht="15.75" customHeight="1" x14ac:dyDescent="0.25">
      <c r="A20" s="16" t="s">
        <v>76</v>
      </c>
      <c r="B20" s="25" t="s">
        <v>52</v>
      </c>
      <c r="C20" s="140">
        <v>0</v>
      </c>
      <c r="D20" s="95">
        <v>360.61</v>
      </c>
      <c r="E20" s="95">
        <v>360.61</v>
      </c>
      <c r="F20" s="95">
        <f>D20</f>
        <v>360.61</v>
      </c>
      <c r="G20" s="95">
        <f>F20-E20+C20</f>
        <v>0</v>
      </c>
    </row>
    <row r="21" spans="1:7" ht="91.5" customHeight="1" x14ac:dyDescent="0.25">
      <c r="A21" s="117"/>
      <c r="B21" s="117" t="s">
        <v>14</v>
      </c>
      <c r="C21" s="141"/>
      <c r="D21" s="97"/>
      <c r="E21" s="97"/>
      <c r="F21" s="97"/>
      <c r="G21" s="96"/>
    </row>
    <row r="22" spans="1:7" ht="15.75" hidden="1" customHeight="1" x14ac:dyDescent="0.25">
      <c r="A22" s="117"/>
      <c r="B22" s="117"/>
      <c r="C22" s="64"/>
      <c r="D22" s="54"/>
      <c r="E22" s="55"/>
      <c r="F22" s="55"/>
      <c r="G22" s="56"/>
    </row>
    <row r="23" spans="1:7" ht="15.75" hidden="1" customHeight="1" x14ac:dyDescent="0.25">
      <c r="A23" s="117"/>
      <c r="B23" s="138"/>
      <c r="C23" s="66"/>
      <c r="D23" s="57"/>
      <c r="E23" s="58"/>
      <c r="F23" s="58"/>
      <c r="G23" s="56"/>
    </row>
    <row r="24" spans="1:7" x14ac:dyDescent="0.25">
      <c r="A24" s="129">
        <v>2</v>
      </c>
      <c r="B24" s="26" t="s">
        <v>58</v>
      </c>
      <c r="C24" s="146">
        <v>0</v>
      </c>
      <c r="D24" s="144">
        <v>213.7</v>
      </c>
      <c r="E24" s="144">
        <v>602.5</v>
      </c>
      <c r="F24" s="144">
        <f>D24</f>
        <v>213.7</v>
      </c>
      <c r="G24" s="144">
        <f>F24-E24+C24</f>
        <v>-388.8</v>
      </c>
    </row>
    <row r="25" spans="1:7" ht="75" x14ac:dyDescent="0.25">
      <c r="A25" s="129"/>
      <c r="B25" s="27" t="s">
        <v>15</v>
      </c>
      <c r="C25" s="163"/>
      <c r="D25" s="144"/>
      <c r="E25" s="144"/>
      <c r="F25" s="144"/>
      <c r="G25" s="144"/>
    </row>
    <row r="26" spans="1:7" ht="45.75" thickBot="1" x14ac:dyDescent="0.3">
      <c r="A26" s="129"/>
      <c r="B26" s="28" t="s">
        <v>16</v>
      </c>
      <c r="C26" s="147"/>
      <c r="D26" s="144"/>
      <c r="E26" s="144"/>
      <c r="F26" s="144"/>
      <c r="G26" s="144"/>
    </row>
    <row r="27" spans="1:7" ht="15.75" customHeight="1" x14ac:dyDescent="0.25">
      <c r="A27" s="128">
        <v>3</v>
      </c>
      <c r="B27" s="13" t="s">
        <v>54</v>
      </c>
      <c r="C27" s="157">
        <v>0</v>
      </c>
      <c r="D27" s="134">
        <v>146.91999999999999</v>
      </c>
      <c r="E27" s="134">
        <v>476.36</v>
      </c>
      <c r="F27" s="142">
        <f>D27</f>
        <v>146.91999999999999</v>
      </c>
      <c r="G27" s="97">
        <f>F27-E27+C27</f>
        <v>-329.44000000000005</v>
      </c>
    </row>
    <row r="28" spans="1:7" ht="30" x14ac:dyDescent="0.25">
      <c r="A28" s="128"/>
      <c r="B28" s="10" t="s">
        <v>17</v>
      </c>
      <c r="C28" s="137"/>
      <c r="D28" s="134"/>
      <c r="E28" s="134"/>
      <c r="F28" s="142"/>
      <c r="G28" s="97"/>
    </row>
    <row r="29" spans="1:7" ht="30.75" thickBot="1" x14ac:dyDescent="0.3">
      <c r="A29" s="102"/>
      <c r="B29" s="6" t="s">
        <v>18</v>
      </c>
      <c r="C29" s="158"/>
      <c r="D29" s="135"/>
      <c r="E29" s="135"/>
      <c r="F29" s="143"/>
      <c r="G29" s="96"/>
    </row>
    <row r="30" spans="1:7" ht="43.5" customHeight="1" thickBot="1" x14ac:dyDescent="0.3">
      <c r="A30" s="22" t="s">
        <v>19</v>
      </c>
      <c r="B30" s="9" t="s">
        <v>20</v>
      </c>
      <c r="C30" s="68">
        <v>0</v>
      </c>
      <c r="D30" s="52">
        <v>5168.7700000000004</v>
      </c>
      <c r="E30" s="52">
        <v>5170.26</v>
      </c>
      <c r="F30" s="86">
        <v>0</v>
      </c>
      <c r="G30" s="56">
        <f>F30-E30+C30</f>
        <v>-5170.26</v>
      </c>
    </row>
    <row r="31" spans="1:7" ht="38.25" customHeight="1" thickBot="1" x14ac:dyDescent="0.3">
      <c r="A31" s="22" t="s">
        <v>21</v>
      </c>
      <c r="B31" s="9" t="s">
        <v>22</v>
      </c>
      <c r="C31" s="51">
        <v>0</v>
      </c>
      <c r="D31" s="52">
        <v>2030.11</v>
      </c>
      <c r="E31" s="52">
        <v>2030.11</v>
      </c>
      <c r="F31" s="53">
        <f>D31</f>
        <v>2030.11</v>
      </c>
      <c r="G31" s="56">
        <f>F31-E31+C31</f>
        <v>0</v>
      </c>
    </row>
    <row r="32" spans="1:7" ht="44.25" customHeight="1" thickBot="1" x14ac:dyDescent="0.3">
      <c r="A32" s="22">
        <v>6</v>
      </c>
      <c r="B32" s="9" t="s">
        <v>23</v>
      </c>
      <c r="C32" s="51">
        <v>0</v>
      </c>
      <c r="D32" s="52">
        <v>0</v>
      </c>
      <c r="E32" s="52">
        <v>0</v>
      </c>
      <c r="F32" s="53">
        <f>D32</f>
        <v>0</v>
      </c>
      <c r="G32" s="56">
        <f>F32-E32+C32</f>
        <v>0</v>
      </c>
    </row>
    <row r="33" spans="1:7" ht="15.75" customHeight="1" x14ac:dyDescent="0.25">
      <c r="A33" s="16">
        <v>7</v>
      </c>
      <c r="B33" s="13" t="s">
        <v>24</v>
      </c>
      <c r="C33" s="136">
        <v>0</v>
      </c>
      <c r="D33" s="133">
        <v>2804.76</v>
      </c>
      <c r="E33" s="133">
        <v>2671.2</v>
      </c>
      <c r="F33" s="150">
        <f>D33</f>
        <v>2804.76</v>
      </c>
      <c r="G33" s="95">
        <f>F33-E33+C33</f>
        <v>133.5600000000004</v>
      </c>
    </row>
    <row r="34" spans="1:7" ht="30" customHeight="1" x14ac:dyDescent="0.25">
      <c r="A34" s="128" t="s">
        <v>25</v>
      </c>
      <c r="B34" s="10" t="s">
        <v>26</v>
      </c>
      <c r="C34" s="137"/>
      <c r="D34" s="134"/>
      <c r="E34" s="134"/>
      <c r="F34" s="159"/>
      <c r="G34" s="97"/>
    </row>
    <row r="35" spans="1:7" ht="30" customHeight="1" x14ac:dyDescent="0.25">
      <c r="A35" s="128"/>
      <c r="B35" s="10" t="s">
        <v>27</v>
      </c>
      <c r="C35" s="137"/>
      <c r="D35" s="134"/>
      <c r="E35" s="134"/>
      <c r="F35" s="159"/>
      <c r="G35" s="97"/>
    </row>
    <row r="36" spans="1:7" ht="30" customHeight="1" x14ac:dyDescent="0.25">
      <c r="A36" s="128"/>
      <c r="B36" s="10" t="s">
        <v>28</v>
      </c>
      <c r="C36" s="137"/>
      <c r="D36" s="134"/>
      <c r="E36" s="134"/>
      <c r="F36" s="159"/>
      <c r="G36" s="97"/>
    </row>
    <row r="37" spans="1:7" ht="105" customHeight="1" x14ac:dyDescent="0.25">
      <c r="A37" s="128"/>
      <c r="B37" s="10" t="s">
        <v>29</v>
      </c>
      <c r="C37" s="137"/>
      <c r="D37" s="134"/>
      <c r="E37" s="134"/>
      <c r="F37" s="159"/>
      <c r="G37" s="97"/>
    </row>
    <row r="38" spans="1:7" ht="30" customHeight="1" x14ac:dyDescent="0.25">
      <c r="A38" s="128"/>
      <c r="B38" s="10" t="s">
        <v>30</v>
      </c>
      <c r="C38" s="137"/>
      <c r="D38" s="134"/>
      <c r="E38" s="134"/>
      <c r="F38" s="159"/>
      <c r="G38" s="97"/>
    </row>
    <row r="39" spans="1:7" ht="30" customHeight="1" x14ac:dyDescent="0.25">
      <c r="A39" s="128"/>
      <c r="B39" s="10" t="s">
        <v>31</v>
      </c>
      <c r="C39" s="137"/>
      <c r="D39" s="134"/>
      <c r="E39" s="134"/>
      <c r="F39" s="159"/>
      <c r="G39" s="97"/>
    </row>
    <row r="40" spans="1:7" ht="30" customHeight="1" x14ac:dyDescent="0.25">
      <c r="A40" s="128"/>
      <c r="B40" s="10" t="s">
        <v>32</v>
      </c>
      <c r="C40" s="137"/>
      <c r="D40" s="134"/>
      <c r="E40" s="134"/>
      <c r="F40" s="159"/>
      <c r="G40" s="97"/>
    </row>
    <row r="41" spans="1:7" ht="30" customHeight="1" x14ac:dyDescent="0.25">
      <c r="A41" s="128"/>
      <c r="B41" s="10" t="s">
        <v>33</v>
      </c>
      <c r="C41" s="137"/>
      <c r="D41" s="134"/>
      <c r="E41" s="134"/>
      <c r="F41" s="159"/>
      <c r="G41" s="97"/>
    </row>
    <row r="42" spans="1:7" ht="45" customHeight="1" x14ac:dyDescent="0.25">
      <c r="A42" s="128"/>
      <c r="B42" s="10" t="s">
        <v>34</v>
      </c>
      <c r="C42" s="137"/>
      <c r="D42" s="134"/>
      <c r="E42" s="134"/>
      <c r="F42" s="159"/>
      <c r="G42" s="97"/>
    </row>
    <row r="43" spans="1:7" ht="30" customHeight="1" x14ac:dyDescent="0.25">
      <c r="A43" s="128"/>
      <c r="B43" s="10" t="s">
        <v>35</v>
      </c>
      <c r="C43" s="137"/>
      <c r="D43" s="134"/>
      <c r="E43" s="134"/>
      <c r="F43" s="159"/>
      <c r="G43" s="97"/>
    </row>
    <row r="44" spans="1:7" ht="30" customHeight="1" x14ac:dyDescent="0.25">
      <c r="A44" s="128"/>
      <c r="B44" s="10" t="s">
        <v>36</v>
      </c>
      <c r="C44" s="137"/>
      <c r="D44" s="134"/>
      <c r="E44" s="134"/>
      <c r="F44" s="159"/>
      <c r="G44" s="97"/>
    </row>
    <row r="45" spans="1:7" ht="5.25" customHeight="1" thickBot="1" x14ac:dyDescent="0.3">
      <c r="A45" s="128"/>
      <c r="B45" s="17"/>
      <c r="C45" s="47"/>
      <c r="D45" s="134"/>
      <c r="E45" s="134"/>
      <c r="F45" s="159"/>
      <c r="G45" s="96"/>
    </row>
    <row r="46" spans="1:7" ht="15.75" hidden="1" customHeight="1" thickBot="1" x14ac:dyDescent="0.3">
      <c r="A46" s="128"/>
      <c r="B46" s="17"/>
      <c r="C46" s="47"/>
      <c r="D46" s="134"/>
      <c r="E46" s="134"/>
      <c r="F46" s="159"/>
      <c r="G46" s="56"/>
    </row>
    <row r="47" spans="1:7" ht="15.75" hidden="1" customHeight="1" thickBot="1" x14ac:dyDescent="0.3">
      <c r="A47" s="128"/>
      <c r="B47" s="17"/>
      <c r="C47" s="47"/>
      <c r="D47" s="134"/>
      <c r="E47" s="134"/>
      <c r="F47" s="159"/>
      <c r="G47" s="56"/>
    </row>
    <row r="48" spans="1:7" ht="15.75" hidden="1" customHeight="1" thickBot="1" x14ac:dyDescent="0.3">
      <c r="A48" s="128"/>
      <c r="B48" s="17"/>
      <c r="C48" s="47"/>
      <c r="D48" s="135"/>
      <c r="E48" s="135"/>
      <c r="F48" s="160"/>
      <c r="G48" s="56"/>
    </row>
    <row r="49" spans="1:7" ht="16.5" hidden="1" thickBot="1" x14ac:dyDescent="0.3">
      <c r="A49" s="128"/>
      <c r="B49" s="17"/>
      <c r="C49" s="47"/>
      <c r="D49" s="52"/>
      <c r="E49" s="52"/>
      <c r="F49" s="53"/>
      <c r="G49" s="56"/>
    </row>
    <row r="50" spans="1:7" ht="30" customHeight="1" x14ac:dyDescent="0.25">
      <c r="A50" s="129">
        <v>8</v>
      </c>
      <c r="B50" s="15" t="s">
        <v>37</v>
      </c>
      <c r="C50" s="95">
        <v>0</v>
      </c>
      <c r="D50" s="131">
        <v>118.72</v>
      </c>
      <c r="E50" s="133">
        <v>118.72</v>
      </c>
      <c r="F50" s="161">
        <f>D50</f>
        <v>118.72</v>
      </c>
      <c r="G50" s="95">
        <f>F50-E50+C50</f>
        <v>0</v>
      </c>
    </row>
    <row r="51" spans="1:7" ht="60" customHeight="1" x14ac:dyDescent="0.25">
      <c r="A51" s="129"/>
      <c r="B51" s="11" t="s">
        <v>38</v>
      </c>
      <c r="C51" s="97"/>
      <c r="D51" s="132"/>
      <c r="E51" s="134"/>
      <c r="F51" s="162"/>
      <c r="G51" s="97"/>
    </row>
    <row r="52" spans="1:7" ht="47.25" x14ac:dyDescent="0.25">
      <c r="A52" s="129"/>
      <c r="B52" s="11" t="s">
        <v>39</v>
      </c>
      <c r="C52" s="97"/>
      <c r="D52" s="132"/>
      <c r="E52" s="134"/>
      <c r="F52" s="162"/>
      <c r="G52" s="97"/>
    </row>
    <row r="53" spans="1:7" ht="0.75" customHeight="1" x14ac:dyDescent="0.25">
      <c r="A53" s="130"/>
      <c r="B53" s="23"/>
      <c r="C53" s="48"/>
      <c r="D53" s="132"/>
      <c r="E53" s="134"/>
      <c r="F53" s="162"/>
      <c r="G53" s="97"/>
    </row>
    <row r="54" spans="1:7" s="50" customFormat="1" ht="44.25" customHeight="1" x14ac:dyDescent="0.25">
      <c r="A54" s="152" t="s">
        <v>59</v>
      </c>
      <c r="B54" s="152"/>
      <c r="C54" s="49">
        <f>C15+C17+C20+C24+C27+C30+C31+C32+C33+C50</f>
        <v>0</v>
      </c>
      <c r="D54" s="49">
        <f>D50+D33+D32+D31+D30+D27+D24+D20+D17+D15</f>
        <v>14289.440000000002</v>
      </c>
      <c r="E54" s="49">
        <f>E50+E33+E32+E31+E30+E27+E24+E20+E17+E15</f>
        <v>14875.610000000002</v>
      </c>
      <c r="F54" s="49">
        <f>F50+F33+F32+F31+F30+F27+F24+F20+F17+F15</f>
        <v>9120.67</v>
      </c>
      <c r="G54" s="49">
        <f>G50+G33+G32+G31+G30+G27+G24+G20+G17+G15</f>
        <v>-5754.94</v>
      </c>
    </row>
    <row r="55" spans="1:7" ht="15.75" hidden="1" x14ac:dyDescent="0.25">
      <c r="A55" s="2"/>
      <c r="B55" s="18"/>
      <c r="C55" s="34"/>
      <c r="D55" s="35"/>
      <c r="E55" s="35"/>
      <c r="F55" s="35"/>
      <c r="G55" s="34"/>
    </row>
    <row r="56" spans="1:7" ht="15.75" hidden="1" x14ac:dyDescent="0.25">
      <c r="A56" s="2"/>
      <c r="B56" s="18"/>
      <c r="C56" s="34"/>
      <c r="D56" s="35"/>
      <c r="E56" s="35"/>
      <c r="F56" s="35"/>
      <c r="G56" s="34"/>
    </row>
    <row r="57" spans="1:7" ht="15.75" hidden="1" x14ac:dyDescent="0.25">
      <c r="A57" s="2" t="s">
        <v>40</v>
      </c>
      <c r="B57" s="18"/>
      <c r="C57" s="34"/>
      <c r="D57" s="35"/>
      <c r="E57" s="35"/>
      <c r="F57" s="35"/>
      <c r="G57" s="34"/>
    </row>
    <row r="58" spans="1:7" hidden="1" x14ac:dyDescent="0.25">
      <c r="A58" s="19" t="s">
        <v>41</v>
      </c>
      <c r="B58" s="18"/>
      <c r="C58" s="34"/>
      <c r="D58" s="35"/>
      <c r="E58" s="35"/>
      <c r="F58" s="35"/>
      <c r="G58" s="34"/>
    </row>
    <row r="59" spans="1:7" hidden="1" x14ac:dyDescent="0.25">
      <c r="A59" s="19"/>
      <c r="B59" s="18"/>
      <c r="C59" s="34"/>
      <c r="D59" s="35"/>
      <c r="E59" s="35"/>
      <c r="F59" s="35"/>
      <c r="G59" s="34"/>
    </row>
    <row r="60" spans="1:7" hidden="1" x14ac:dyDescent="0.25">
      <c r="A60" s="19"/>
      <c r="B60" s="18"/>
      <c r="C60" s="34"/>
      <c r="D60" s="35"/>
      <c r="E60" s="35"/>
      <c r="F60" s="35"/>
      <c r="G60" s="34"/>
    </row>
    <row r="61" spans="1:7" x14ac:dyDescent="0.25">
      <c r="A61" s="19"/>
      <c r="B61" s="18"/>
      <c r="C61" s="34"/>
      <c r="D61" s="35"/>
      <c r="E61" s="35"/>
      <c r="F61" s="35"/>
      <c r="G61" s="34"/>
    </row>
    <row r="62" spans="1:7" x14ac:dyDescent="0.25">
      <c r="A62" s="7" t="s">
        <v>42</v>
      </c>
      <c r="B62" s="18"/>
      <c r="C62" s="34"/>
      <c r="D62" s="35"/>
      <c r="E62" s="35"/>
      <c r="F62" s="35"/>
      <c r="G62" s="34"/>
    </row>
    <row r="63" spans="1:7" x14ac:dyDescent="0.25">
      <c r="A63" s="145" t="s">
        <v>97</v>
      </c>
      <c r="B63" s="145"/>
      <c r="C63" s="145"/>
      <c r="D63" s="145"/>
      <c r="E63" s="145"/>
      <c r="F63" s="35"/>
      <c r="G63" s="34"/>
    </row>
    <row r="64" spans="1:7" ht="15.75" thickBot="1" x14ac:dyDescent="0.3">
      <c r="A64" s="19" t="s">
        <v>43</v>
      </c>
      <c r="B64" s="18"/>
      <c r="C64" s="34"/>
      <c r="D64" s="35"/>
      <c r="E64" s="35"/>
      <c r="F64" s="35"/>
      <c r="G64" s="34"/>
    </row>
    <row r="65" spans="1:8" x14ac:dyDescent="0.25">
      <c r="A65" s="107" t="s">
        <v>56</v>
      </c>
      <c r="B65" s="107" t="s">
        <v>44</v>
      </c>
      <c r="C65" s="109" t="s">
        <v>79</v>
      </c>
      <c r="D65" s="109" t="s">
        <v>78</v>
      </c>
      <c r="E65" s="109" t="s">
        <v>4</v>
      </c>
      <c r="F65" s="109" t="s">
        <v>46</v>
      </c>
      <c r="G65" s="36" t="s">
        <v>47</v>
      </c>
    </row>
    <row r="66" spans="1:8" x14ac:dyDescent="0.25">
      <c r="A66" s="108"/>
      <c r="B66" s="108"/>
      <c r="C66" s="110"/>
      <c r="D66" s="110"/>
      <c r="E66" s="110"/>
      <c r="F66" s="110"/>
      <c r="G66" s="72" t="s">
        <v>48</v>
      </c>
    </row>
    <row r="67" spans="1:8" x14ac:dyDescent="0.25">
      <c r="A67" s="85">
        <v>1</v>
      </c>
      <c r="B67" s="85">
        <v>2</v>
      </c>
      <c r="C67" s="63">
        <v>3</v>
      </c>
      <c r="D67" s="63">
        <v>4</v>
      </c>
      <c r="E67" s="63">
        <v>5</v>
      </c>
      <c r="F67" s="63">
        <v>6</v>
      </c>
      <c r="G67" s="63">
        <v>7</v>
      </c>
    </row>
    <row r="68" spans="1:8" x14ac:dyDescent="0.25">
      <c r="A68" s="19"/>
      <c r="B68" s="18"/>
      <c r="C68" s="34"/>
      <c r="D68" s="39"/>
      <c r="E68" s="35"/>
      <c r="F68" s="35"/>
      <c r="G68" s="34"/>
    </row>
    <row r="69" spans="1:8" ht="15.75" thickBot="1" x14ac:dyDescent="0.3">
      <c r="A69" s="153" t="s">
        <v>93</v>
      </c>
      <c r="B69" s="153"/>
      <c r="C69" s="34"/>
      <c r="D69" s="35"/>
      <c r="E69" s="35"/>
      <c r="F69" s="35"/>
      <c r="G69" s="34"/>
    </row>
    <row r="70" spans="1:8" x14ac:dyDescent="0.25">
      <c r="A70" s="14" t="s">
        <v>1</v>
      </c>
      <c r="B70" s="116" t="s">
        <v>44</v>
      </c>
      <c r="C70" s="122" t="s">
        <v>45</v>
      </c>
      <c r="D70" s="122" t="s">
        <v>4</v>
      </c>
      <c r="E70" s="122" t="s">
        <v>46</v>
      </c>
      <c r="F70" s="38" t="s">
        <v>47</v>
      </c>
      <c r="G70"/>
    </row>
    <row r="71" spans="1:8" ht="15.75" thickBot="1" x14ac:dyDescent="0.3">
      <c r="A71" s="5" t="s">
        <v>2</v>
      </c>
      <c r="B71" s="155"/>
      <c r="C71" s="123"/>
      <c r="D71" s="123"/>
      <c r="E71" s="123"/>
      <c r="F71" s="37" t="s">
        <v>48</v>
      </c>
      <c r="G71"/>
    </row>
    <row r="72" spans="1:8" ht="15.75" thickBot="1" x14ac:dyDescent="0.3">
      <c r="A72" s="5">
        <v>1</v>
      </c>
      <c r="B72" s="6">
        <v>2</v>
      </c>
      <c r="C72" s="37">
        <v>3</v>
      </c>
      <c r="D72" s="37">
        <v>4</v>
      </c>
      <c r="E72" s="37">
        <v>5</v>
      </c>
      <c r="F72" s="37">
        <v>6</v>
      </c>
      <c r="G72"/>
    </row>
    <row r="73" spans="1:8" ht="15.75" thickBot="1" x14ac:dyDescent="0.3">
      <c r="A73" s="5">
        <v>1</v>
      </c>
      <c r="B73" s="6" t="s">
        <v>90</v>
      </c>
      <c r="C73" s="32">
        <v>0</v>
      </c>
      <c r="D73" s="32">
        <v>0</v>
      </c>
      <c r="E73" s="32">
        <v>0</v>
      </c>
      <c r="F73" s="32">
        <v>0</v>
      </c>
      <c r="G73" s="59"/>
    </row>
    <row r="74" spans="1:8" ht="42.75" customHeight="1" thickBot="1" x14ac:dyDescent="0.3">
      <c r="A74" s="60"/>
      <c r="B74" s="114" t="s">
        <v>49</v>
      </c>
      <c r="C74" s="114"/>
      <c r="D74" s="114"/>
      <c r="E74" s="114"/>
      <c r="F74" s="114"/>
      <c r="G74" s="154"/>
      <c r="H74" s="12"/>
    </row>
    <row r="75" spans="1:8" ht="15.75" thickBot="1" x14ac:dyDescent="0.3">
      <c r="A75" s="5"/>
      <c r="B75" s="6" t="s">
        <v>80</v>
      </c>
      <c r="C75" s="37">
        <v>0</v>
      </c>
      <c r="D75" s="37">
        <v>0</v>
      </c>
      <c r="E75" s="37">
        <v>0</v>
      </c>
      <c r="F75" s="37">
        <v>0</v>
      </c>
      <c r="G75" s="37">
        <v>0</v>
      </c>
    </row>
    <row r="76" spans="1:8" ht="28.5" customHeight="1" thickBot="1" x14ac:dyDescent="0.3">
      <c r="A76" s="5"/>
      <c r="B76" s="113" t="s">
        <v>50</v>
      </c>
      <c r="C76" s="114"/>
      <c r="D76" s="114"/>
      <c r="E76" s="114"/>
      <c r="F76" s="114"/>
      <c r="G76" s="115"/>
      <c r="H76" s="12"/>
    </row>
    <row r="77" spans="1:8" ht="15.75" thickBot="1" x14ac:dyDescent="0.3">
      <c r="A77" s="5">
        <v>2</v>
      </c>
      <c r="B77" s="6" t="s">
        <v>80</v>
      </c>
      <c r="C77" s="37">
        <v>0</v>
      </c>
      <c r="D77" s="37">
        <v>0</v>
      </c>
      <c r="E77" s="37">
        <v>0</v>
      </c>
      <c r="F77" s="37">
        <v>0</v>
      </c>
      <c r="G77" s="37">
        <v>0</v>
      </c>
    </row>
    <row r="78" spans="1:8" x14ac:dyDescent="0.25">
      <c r="A78" s="19" t="s">
        <v>51</v>
      </c>
      <c r="B78" s="18"/>
      <c r="C78" s="34"/>
      <c r="D78" s="35"/>
      <c r="E78" s="35"/>
      <c r="F78" s="35"/>
      <c r="G78" s="34"/>
    </row>
    <row r="79" spans="1:8" ht="15.75" thickBot="1" x14ac:dyDescent="0.3">
      <c r="A79" s="7" t="s">
        <v>94</v>
      </c>
      <c r="B79" s="18"/>
      <c r="C79" s="34"/>
      <c r="D79" s="35"/>
      <c r="E79" s="35"/>
      <c r="F79" s="35"/>
      <c r="G79" s="34"/>
    </row>
    <row r="80" spans="1:8" ht="41.25" customHeight="1" x14ac:dyDescent="0.25">
      <c r="A80" s="14" t="s">
        <v>1</v>
      </c>
      <c r="B80" s="116" t="s">
        <v>44</v>
      </c>
      <c r="C80" s="73" t="s">
        <v>45</v>
      </c>
      <c r="D80" s="118" t="s">
        <v>82</v>
      </c>
      <c r="E80" s="111" t="s">
        <v>84</v>
      </c>
      <c r="F80" s="111" t="s">
        <v>83</v>
      </c>
      <c r="G80" s="34"/>
    </row>
    <row r="81" spans="1:7" ht="15.75" thickBot="1" x14ac:dyDescent="0.3">
      <c r="A81" s="5" t="s">
        <v>2</v>
      </c>
      <c r="B81" s="117"/>
      <c r="C81" s="74"/>
      <c r="D81" s="119"/>
      <c r="E81" s="112"/>
      <c r="F81" s="112"/>
      <c r="G81" s="34"/>
    </row>
    <row r="82" spans="1:7" ht="18.75" customHeight="1" x14ac:dyDescent="0.25">
      <c r="A82" s="78">
        <v>1</v>
      </c>
      <c r="B82" s="79">
        <v>2</v>
      </c>
      <c r="C82" s="77">
        <v>3</v>
      </c>
      <c r="D82" s="80" t="s">
        <v>86</v>
      </c>
      <c r="E82" s="81" t="s">
        <v>87</v>
      </c>
      <c r="F82" s="81" t="s">
        <v>88</v>
      </c>
      <c r="G82" s="33"/>
    </row>
    <row r="83" spans="1:7" ht="16.5" x14ac:dyDescent="0.25">
      <c r="A83" s="120" t="s">
        <v>70</v>
      </c>
      <c r="B83" s="121"/>
      <c r="C83" s="83">
        <v>0</v>
      </c>
      <c r="D83" s="83">
        <v>0</v>
      </c>
      <c r="E83" s="84">
        <v>0</v>
      </c>
      <c r="F83" s="84">
        <v>0</v>
      </c>
      <c r="G83" s="34"/>
    </row>
    <row r="84" spans="1:7" x14ac:dyDescent="0.25">
      <c r="A84" s="20"/>
      <c r="B84" s="20"/>
      <c r="C84" s="40"/>
      <c r="D84" s="40"/>
      <c r="E84" s="35"/>
      <c r="F84" s="35"/>
      <c r="G84" s="34"/>
    </row>
    <row r="85" spans="1:7" x14ac:dyDescent="0.25">
      <c r="A85" s="7" t="s">
        <v>81</v>
      </c>
      <c r="B85" s="18"/>
      <c r="C85" s="34"/>
      <c r="D85" s="35"/>
      <c r="E85" s="35"/>
      <c r="F85" s="35"/>
      <c r="G85" s="34"/>
    </row>
    <row r="86" spans="1:7" ht="25.5" customHeight="1" x14ac:dyDescent="0.25">
      <c r="B86"/>
      <c r="C86"/>
      <c r="D86"/>
      <c r="E86"/>
    </row>
    <row r="87" spans="1:7" ht="20.25" customHeight="1" x14ac:dyDescent="0.25">
      <c r="A87" s="106" t="s">
        <v>77</v>
      </c>
      <c r="B87" s="106"/>
      <c r="C87" s="34"/>
      <c r="D87" s="35"/>
      <c r="E87" s="35"/>
    </row>
    <row r="88" spans="1:7" ht="20.25" customHeight="1" x14ac:dyDescent="0.25">
      <c r="A88" s="7"/>
      <c r="B88" s="18"/>
      <c r="C88" s="34"/>
      <c r="D88" s="35"/>
      <c r="E88" s="35"/>
    </row>
    <row r="89" spans="1:7" ht="28.5" customHeight="1" x14ac:dyDescent="0.25">
      <c r="A89" s="124" t="s">
        <v>65</v>
      </c>
      <c r="B89" s="124"/>
      <c r="C89" s="41"/>
      <c r="D89" s="40"/>
      <c r="E89" s="35"/>
    </row>
    <row r="90" spans="1:7" ht="19.5" customHeight="1" x14ac:dyDescent="0.25">
      <c r="A90" s="7"/>
    </row>
    <row r="91" spans="1:7" ht="18.75" customHeight="1" x14ac:dyDescent="0.25">
      <c r="A91" s="99" t="s">
        <v>56</v>
      </c>
      <c r="B91" s="99" t="s">
        <v>3</v>
      </c>
      <c r="C91" s="125" t="s">
        <v>60</v>
      </c>
      <c r="D91" s="125" t="s">
        <v>4</v>
      </c>
      <c r="E91" s="125" t="s">
        <v>5</v>
      </c>
      <c r="F91" s="90" t="s">
        <v>6</v>
      </c>
      <c r="G91" s="92" t="s">
        <v>55</v>
      </c>
    </row>
    <row r="92" spans="1:7" x14ac:dyDescent="0.25">
      <c r="A92" s="100"/>
      <c r="B92" s="100"/>
      <c r="C92" s="126"/>
      <c r="D92" s="126"/>
      <c r="E92" s="126"/>
      <c r="F92" s="91"/>
      <c r="G92" s="93"/>
    </row>
    <row r="93" spans="1:7" x14ac:dyDescent="0.25">
      <c r="A93" s="62">
        <v>1</v>
      </c>
      <c r="B93" s="62">
        <v>2</v>
      </c>
      <c r="C93" s="63">
        <v>3</v>
      </c>
      <c r="D93" s="63">
        <v>4</v>
      </c>
      <c r="E93" s="63">
        <v>5</v>
      </c>
      <c r="F93" s="31">
        <v>6</v>
      </c>
      <c r="G93" s="42">
        <v>7</v>
      </c>
    </row>
    <row r="94" spans="1:7" ht="15.75" x14ac:dyDescent="0.25">
      <c r="A94" s="24">
        <v>1</v>
      </c>
      <c r="B94" s="24" t="s">
        <v>61</v>
      </c>
      <c r="C94" s="46">
        <v>0</v>
      </c>
      <c r="D94" s="46">
        <v>7979.89</v>
      </c>
      <c r="E94" s="46">
        <v>8307.07</v>
      </c>
      <c r="F94" s="46">
        <f t="shared" ref="F94:F101" si="0">D94</f>
        <v>7979.89</v>
      </c>
      <c r="G94" s="46">
        <f t="shared" ref="G94:G102" si="1">F94-E94+C94</f>
        <v>-327.17999999999938</v>
      </c>
    </row>
    <row r="95" spans="1:7" ht="15.75" x14ac:dyDescent="0.25">
      <c r="A95" s="24">
        <v>2</v>
      </c>
      <c r="B95" s="24" t="s">
        <v>62</v>
      </c>
      <c r="C95" s="46">
        <v>0</v>
      </c>
      <c r="D95" s="46">
        <v>6289.08</v>
      </c>
      <c r="E95" s="46">
        <v>6556.24</v>
      </c>
      <c r="F95" s="46">
        <f t="shared" si="0"/>
        <v>6289.08</v>
      </c>
      <c r="G95" s="46">
        <f t="shared" si="1"/>
        <v>-267.15999999999985</v>
      </c>
    </row>
    <row r="96" spans="1:7" ht="15.75" x14ac:dyDescent="0.25">
      <c r="A96" s="24">
        <v>3</v>
      </c>
      <c r="B96" s="24" t="s">
        <v>63</v>
      </c>
      <c r="C96" s="46">
        <v>0</v>
      </c>
      <c r="D96" s="46">
        <v>0</v>
      </c>
      <c r="E96" s="46">
        <v>0</v>
      </c>
      <c r="F96" s="46">
        <f t="shared" si="0"/>
        <v>0</v>
      </c>
      <c r="G96" s="46">
        <f t="shared" si="1"/>
        <v>0</v>
      </c>
    </row>
    <row r="97" spans="1:7" ht="15.75" x14ac:dyDescent="0.25">
      <c r="A97" s="24">
        <v>4</v>
      </c>
      <c r="B97" s="24" t="s">
        <v>64</v>
      </c>
      <c r="C97" s="46">
        <v>0</v>
      </c>
      <c r="D97" s="46">
        <v>9878.7999999999993</v>
      </c>
      <c r="E97" s="46">
        <v>10172.99</v>
      </c>
      <c r="F97" s="46">
        <f t="shared" si="0"/>
        <v>9878.7999999999993</v>
      </c>
      <c r="G97" s="46">
        <f t="shared" si="1"/>
        <v>-294.19000000000051</v>
      </c>
    </row>
    <row r="98" spans="1:7" ht="15.75" x14ac:dyDescent="0.25">
      <c r="A98" s="24">
        <v>5</v>
      </c>
      <c r="B98" s="24" t="s">
        <v>66</v>
      </c>
      <c r="C98" s="46">
        <v>0</v>
      </c>
      <c r="D98" s="46">
        <v>11089.47</v>
      </c>
      <c r="E98" s="46">
        <v>11670.62</v>
      </c>
      <c r="F98" s="46">
        <f t="shared" si="0"/>
        <v>11089.47</v>
      </c>
      <c r="G98" s="46">
        <f t="shared" si="1"/>
        <v>-581.15000000000146</v>
      </c>
    </row>
    <row r="99" spans="1:7" ht="15.75" x14ac:dyDescent="0.25">
      <c r="A99" s="24">
        <v>6</v>
      </c>
      <c r="B99" s="24" t="s">
        <v>67</v>
      </c>
      <c r="C99" s="46">
        <v>0</v>
      </c>
      <c r="D99" s="46">
        <v>18218.62</v>
      </c>
      <c r="E99" s="46">
        <v>18421.400000000001</v>
      </c>
      <c r="F99" s="46">
        <f t="shared" si="0"/>
        <v>18218.62</v>
      </c>
      <c r="G99" s="46">
        <f t="shared" si="1"/>
        <v>-202.78000000000247</v>
      </c>
    </row>
    <row r="100" spans="1:7" ht="15.75" x14ac:dyDescent="0.25">
      <c r="A100" s="24">
        <v>7</v>
      </c>
      <c r="B100" s="24" t="s">
        <v>68</v>
      </c>
      <c r="C100" s="46">
        <v>0</v>
      </c>
      <c r="D100" s="46">
        <v>0</v>
      </c>
      <c r="E100" s="46">
        <v>0</v>
      </c>
      <c r="F100" s="46">
        <f t="shared" si="0"/>
        <v>0</v>
      </c>
      <c r="G100" s="46">
        <f t="shared" si="1"/>
        <v>0</v>
      </c>
    </row>
    <row r="101" spans="1:7" ht="15.75" x14ac:dyDescent="0.25">
      <c r="A101" s="24">
        <v>8</v>
      </c>
      <c r="B101" s="24" t="s">
        <v>69</v>
      </c>
      <c r="C101" s="46">
        <v>0</v>
      </c>
      <c r="D101" s="46">
        <v>0</v>
      </c>
      <c r="E101" s="46">
        <v>0</v>
      </c>
      <c r="F101" s="46">
        <f t="shared" si="0"/>
        <v>0</v>
      </c>
      <c r="G101" s="46">
        <f t="shared" si="1"/>
        <v>0</v>
      </c>
    </row>
    <row r="102" spans="1:7" ht="15.75" x14ac:dyDescent="0.25">
      <c r="A102" s="88" t="s">
        <v>70</v>
      </c>
      <c r="B102" s="89"/>
      <c r="C102" s="46">
        <f>SUM(C94:C101)</f>
        <v>0</v>
      </c>
      <c r="D102" s="46">
        <f>SUM(D94:D101)</f>
        <v>53455.86</v>
      </c>
      <c r="E102" s="46">
        <f>SUM(E94:E101)</f>
        <v>55128.32</v>
      </c>
      <c r="F102" s="46">
        <f>SUM(F94:F101)</f>
        <v>53455.86</v>
      </c>
      <c r="G102" s="46">
        <f t="shared" si="1"/>
        <v>-1672.4599999999991</v>
      </c>
    </row>
    <row r="103" spans="1:7" ht="15.75" x14ac:dyDescent="0.25">
      <c r="A103" s="69"/>
      <c r="B103" s="69"/>
      <c r="C103" s="70"/>
      <c r="D103" s="70"/>
      <c r="E103" s="70"/>
    </row>
    <row r="104" spans="1:7" ht="18.75" x14ac:dyDescent="0.3">
      <c r="A104" s="87" t="s">
        <v>85</v>
      </c>
      <c r="B104" s="87"/>
      <c r="C104" s="82">
        <v>-7427.4</v>
      </c>
      <c r="D104" s="71"/>
      <c r="E104" s="71"/>
    </row>
    <row r="105" spans="1:7" ht="15.75" x14ac:dyDescent="0.25">
      <c r="A105" s="69"/>
      <c r="B105" s="69"/>
      <c r="C105" s="70"/>
      <c r="D105" s="70"/>
      <c r="E105" s="70"/>
    </row>
    <row r="107" spans="1:7" x14ac:dyDescent="0.25">
      <c r="B107" s="3" t="s">
        <v>71</v>
      </c>
    </row>
    <row r="108" spans="1:7" x14ac:dyDescent="0.25">
      <c r="B108" s="3" t="s">
        <v>72</v>
      </c>
      <c r="D108" s="30" t="s">
        <v>73</v>
      </c>
      <c r="E108" s="61" t="s">
        <v>74</v>
      </c>
    </row>
    <row r="110" spans="1:7" x14ac:dyDescent="0.25">
      <c r="B110" s="3" t="s">
        <v>75</v>
      </c>
      <c r="D110" s="30" t="s">
        <v>73</v>
      </c>
      <c r="E110" s="61"/>
    </row>
  </sheetData>
  <mergeCells count="83">
    <mergeCell ref="A69:B69"/>
    <mergeCell ref="B74:G74"/>
    <mergeCell ref="B70:B71"/>
    <mergeCell ref="G11:G12"/>
    <mergeCell ref="G24:G26"/>
    <mergeCell ref="G27:G29"/>
    <mergeCell ref="G50:G53"/>
    <mergeCell ref="C27:C29"/>
    <mergeCell ref="G33:G45"/>
    <mergeCell ref="F33:F48"/>
    <mergeCell ref="C50:C52"/>
    <mergeCell ref="F50:F53"/>
    <mergeCell ref="E50:E53"/>
    <mergeCell ref="E33:E48"/>
    <mergeCell ref="F24:F26"/>
    <mergeCell ref="C24:C26"/>
    <mergeCell ref="F27:F29"/>
    <mergeCell ref="D24:D26"/>
    <mergeCell ref="E24:E26"/>
    <mergeCell ref="A63:E63"/>
    <mergeCell ref="F11:F12"/>
    <mergeCell ref="C11:C12"/>
    <mergeCell ref="C15:C16"/>
    <mergeCell ref="D15:D16"/>
    <mergeCell ref="E15:E16"/>
    <mergeCell ref="F15:F16"/>
    <mergeCell ref="E17:E19"/>
    <mergeCell ref="E20:E21"/>
    <mergeCell ref="A54:B54"/>
    <mergeCell ref="E27:E29"/>
    <mergeCell ref="A6:B6"/>
    <mergeCell ref="A7:B7"/>
    <mergeCell ref="A34:A49"/>
    <mergeCell ref="A50:A53"/>
    <mergeCell ref="D50:D53"/>
    <mergeCell ref="D33:D48"/>
    <mergeCell ref="C33:C44"/>
    <mergeCell ref="A24:A26"/>
    <mergeCell ref="A21:A23"/>
    <mergeCell ref="B21:B23"/>
    <mergeCell ref="B11:B12"/>
    <mergeCell ref="D27:D29"/>
    <mergeCell ref="C20:C21"/>
    <mergeCell ref="D20:D21"/>
    <mergeCell ref="A27:A29"/>
    <mergeCell ref="A89:B89"/>
    <mergeCell ref="D91:D92"/>
    <mergeCell ref="E91:E92"/>
    <mergeCell ref="A91:A92"/>
    <mergeCell ref="B91:B92"/>
    <mergeCell ref="C91:C92"/>
    <mergeCell ref="A87:B87"/>
    <mergeCell ref="A65:A66"/>
    <mergeCell ref="D65:D66"/>
    <mergeCell ref="F65:F66"/>
    <mergeCell ref="E80:E81"/>
    <mergeCell ref="B76:G76"/>
    <mergeCell ref="B65:B66"/>
    <mergeCell ref="C65:C66"/>
    <mergeCell ref="E65:E66"/>
    <mergeCell ref="F80:F81"/>
    <mergeCell ref="B80:B81"/>
    <mergeCell ref="D80:D81"/>
    <mergeCell ref="A83:B83"/>
    <mergeCell ref="C70:C71"/>
    <mergeCell ref="D70:D71"/>
    <mergeCell ref="E70:E71"/>
    <mergeCell ref="A104:B104"/>
    <mergeCell ref="A102:B102"/>
    <mergeCell ref="F91:F92"/>
    <mergeCell ref="G91:G92"/>
    <mergeCell ref="A3:C3"/>
    <mergeCell ref="G15:G16"/>
    <mergeCell ref="F17:F19"/>
    <mergeCell ref="G17:G19"/>
    <mergeCell ref="F20:F21"/>
    <mergeCell ref="G20:G21"/>
    <mergeCell ref="D11:D12"/>
    <mergeCell ref="E11:E12"/>
    <mergeCell ref="A11:A12"/>
    <mergeCell ref="A15:A16"/>
    <mergeCell ref="C17:C19"/>
    <mergeCell ref="D17:D19"/>
  </mergeCells>
  <pageMargins left="0.7" right="0.7" top="0.75" bottom="0.75" header="0.3" footer="0.3"/>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2015-03-24T15:48:59Z</dcterms:modified>
</cp:coreProperties>
</file>